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C\"/>
    </mc:Choice>
  </mc:AlternateContent>
  <xr:revisionPtr revIDLastSave="0" documentId="13_ncr:1_{DDD5E2FA-E5B7-468A-B304-0F7B27BA872E}" xr6:coauthVersionLast="47" xr6:coauthVersionMax="47" xr10:uidLastSave="{00000000-0000-0000-0000-000000000000}"/>
  <bookViews>
    <workbookView xWindow="-120" yWindow="-120" windowWidth="29040" windowHeight="15720" xr2:uid="{ADCF0410-2E9A-4397-8E2D-E8D0DF9738C5}"/>
  </bookViews>
  <sheets>
    <sheet name="申込みについて" sheetId="4" r:id="rId1"/>
    <sheet name="小ＢＦ・ＭＣ参加申込書" sheetId="1" r:id="rId2"/>
    <sheet name="レターパック封筒宛先" sheetId="5" r:id="rId3"/>
  </sheets>
  <externalReferences>
    <externalReference r:id="rId4"/>
    <externalReference r:id="rId5"/>
    <externalReference r:id="rId6"/>
  </externalReferences>
  <definedNames>
    <definedName name="_xlnm.Print_Area" localSheetId="2">レターパック封筒宛先!$A$1:$V$45</definedName>
    <definedName name="_xlnm.Print_Area" localSheetId="1">小ＢＦ・ＭＣ参加申込書!$A$1:$K$32</definedName>
    <definedName name="_xlnm.Print_Area" localSheetId="0">申込みについて!$B$1:$F$36</definedName>
    <definedName name="レターパック封筒宛先">#REF!</definedName>
    <definedName name="一覧" localSheetId="2">[1]一覧!$A$1:$BV$5</definedName>
    <definedName name="一覧">[1]一覧!$A$1:$BV$5</definedName>
    <definedName name="校名" localSheetId="2">[2]参加申込書!#REF!</definedName>
    <definedName name="校名">[2]参加申込書!#REF!</definedName>
    <definedName name="重奏" localSheetId="2">[2]参加申込書!$Y$19:$Z$26</definedName>
    <definedName name="重奏">[2]参加申込書!$Y$19:$Z$26</definedName>
    <definedName name="番号" localSheetId="2">[2]学校番号一覧!$1:$1048576</definedName>
    <definedName name="番号">[2]学校番号一覧!$1:$1048576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5" l="1"/>
  <c r="G31" i="5"/>
  <c r="G29" i="5"/>
  <c r="F27" i="5"/>
  <c r="F25" i="5"/>
  <c r="P38" i="5" l="1"/>
  <c r="O38" i="5"/>
  <c r="P37" i="5"/>
  <c r="Z13" i="5"/>
  <c r="AD12" i="5"/>
  <c r="AI4" i="5"/>
  <c r="E39" i="5" s="1"/>
  <c r="I6" i="1" l="1"/>
</calcChain>
</file>

<file path=xl/sharedStrings.xml><?xml version="1.0" encoding="utf-8"?>
<sst xmlns="http://schemas.openxmlformats.org/spreadsheetml/2006/main" count="152" uniqueCount="130">
  <si>
    <t>参 加 部 門</t>
  </si>
  <si>
    <t>ふ り が な</t>
  </si>
  <si>
    <t>団　 体 　名</t>
  </si>
  <si>
    <t>ふりがな</t>
  </si>
  <si>
    <t>携帯電話番号</t>
  </si>
  <si>
    <t>〒</t>
  </si>
  <si>
    <t>　　　神奈川県吹奏楽連盟理事長</t>
  </si>
  <si>
    <t>　　　　　千　田　　　　豊　　様</t>
  </si>
  <si>
    <t>氏　名</t>
    <phoneticPr fontId="1"/>
  </si>
  <si>
    <t>職印</t>
    <phoneticPr fontId="1"/>
  </si>
  <si>
    <t>住　所</t>
    <rPh sb="0" eb="1">
      <t>ジュウ</t>
    </rPh>
    <rPh sb="2" eb="3">
      <t>ショ</t>
    </rPh>
    <phoneticPr fontId="1"/>
  </si>
  <si>
    <t>←　参加部門は、プルダウンメニューから選択してください。</t>
    <rPh sb="2" eb="4">
      <t>サンカ</t>
    </rPh>
    <rPh sb="4" eb="6">
      <t>ブモン</t>
    </rPh>
    <rPh sb="19" eb="21">
      <t>センタク</t>
    </rPh>
    <phoneticPr fontId="1"/>
  </si>
  <si>
    <t>日</t>
    <rPh sb="0" eb="1">
      <t>ニチ</t>
    </rPh>
    <phoneticPr fontId="1"/>
  </si>
  <si>
    <t>←　一般の部の場合は、代表者印でお願いします。</t>
    <rPh sb="2" eb="4">
      <t>イッパン</t>
    </rPh>
    <rPh sb="5" eb="6">
      <t>ブ</t>
    </rPh>
    <rPh sb="7" eb="9">
      <t>バアイ</t>
    </rPh>
    <rPh sb="11" eb="14">
      <t>ダイヒョウシャ</t>
    </rPh>
    <rPh sb="14" eb="15">
      <t>イン</t>
    </rPh>
    <rPh sb="17" eb="18">
      <t>ネガ</t>
    </rPh>
    <phoneticPr fontId="1"/>
  </si>
  <si>
    <t>←　郵便番号は、半角数字・ハイフンを入れて入力してください。</t>
    <rPh sb="2" eb="4">
      <t>ユウビン</t>
    </rPh>
    <rPh sb="4" eb="6">
      <t>バンゴウ</t>
    </rPh>
    <rPh sb="8" eb="10">
      <t>ハンカク</t>
    </rPh>
    <rPh sb="10" eb="12">
      <t>スウジ</t>
    </rPh>
    <rPh sb="18" eb="19">
      <t>イ</t>
    </rPh>
    <rPh sb="21" eb="23">
      <t>ニュウリョク</t>
    </rPh>
    <phoneticPr fontId="1"/>
  </si>
  <si>
    <t>←　メールアドレスは、半角英数で入力してください。</t>
    <rPh sb="11" eb="13">
      <t>ハンカク</t>
    </rPh>
    <rPh sb="13" eb="15">
      <t>エイスウ</t>
    </rPh>
    <rPh sb="16" eb="18">
      <t>ニュウリョク</t>
    </rPh>
    <phoneticPr fontId="1"/>
  </si>
  <si>
    <t>参　加　申　込　書</t>
    <phoneticPr fontId="1"/>
  </si>
  <si>
    <t>Ｂ部門（中学生の部）</t>
    <rPh sb="0" eb="3">
      <t>bブモン</t>
    </rPh>
    <rPh sb="4" eb="7">
      <t>チュウガクセイ</t>
    </rPh>
    <rPh sb="8" eb="9">
      <t>ブ</t>
    </rPh>
    <phoneticPr fontId="1"/>
  </si>
  <si>
    <t>Ｂ部門（高校生の部）</t>
    <rPh sb="0" eb="3">
      <t>bブモン</t>
    </rPh>
    <rPh sb="4" eb="6">
      <t>コウコウ</t>
    </rPh>
    <rPh sb="8" eb="9">
      <t>ブ</t>
    </rPh>
    <phoneticPr fontId="1"/>
  </si>
  <si>
    <t>Ａ部門（中学生の部）</t>
    <rPh sb="0" eb="3">
      <t>aブモン</t>
    </rPh>
    <rPh sb="4" eb="7">
      <t>チュウガクセイ</t>
    </rPh>
    <rPh sb="8" eb="9">
      <t>ブ</t>
    </rPh>
    <phoneticPr fontId="1"/>
  </si>
  <si>
    <t>Ａ部門（高校生以上の部）</t>
    <rPh sb="0" eb="3">
      <t>aブモン</t>
    </rPh>
    <rPh sb="4" eb="7">
      <t>コウコウセイ</t>
    </rPh>
    <rPh sb="7" eb="9">
      <t>イジョウ</t>
    </rPh>
    <rPh sb="10" eb="11">
      <t>ブ</t>
    </rPh>
    <phoneticPr fontId="1"/>
  </si>
  <si>
    <t>整理番号
（記入しない）</t>
    <rPh sb="0" eb="2">
      <t>セイリ</t>
    </rPh>
    <rPh sb="2" eb="4">
      <t>バンゴウ</t>
    </rPh>
    <rPh sb="6" eb="8">
      <t>キニュウ</t>
    </rPh>
    <phoneticPr fontId="12"/>
  </si>
  <si>
    <t>－</t>
    <phoneticPr fontId="1"/>
  </si>
  <si>
    <t>横浜</t>
    <rPh sb="0" eb="2">
      <t>ヨコハマ</t>
    </rPh>
    <phoneticPr fontId="1"/>
  </si>
  <si>
    <t>川崎</t>
    <rPh sb="0" eb="2">
      <t>カワサキ</t>
    </rPh>
    <phoneticPr fontId="1"/>
  </si>
  <si>
    <t>相模原</t>
    <rPh sb="0" eb="3">
      <t>サガミハラ</t>
    </rPh>
    <phoneticPr fontId="1"/>
  </si>
  <si>
    <t>県南</t>
    <rPh sb="0" eb="2">
      <t>ケンナン</t>
    </rPh>
    <phoneticPr fontId="1"/>
  </si>
  <si>
    <t>県央</t>
    <rPh sb="0" eb="2">
      <t>ケンオウ</t>
    </rPh>
    <phoneticPr fontId="1"/>
  </si>
  <si>
    <t>西湘</t>
    <rPh sb="0" eb="2">
      <t>セイショウ</t>
    </rPh>
    <phoneticPr fontId="1"/>
  </si>
  <si>
    <t>湘南</t>
    <rPh sb="0" eb="2">
      <t>ショウナン</t>
    </rPh>
    <phoneticPr fontId="1"/>
  </si>
  <si>
    <t>職場・一般</t>
    <rPh sb="0" eb="2">
      <t>ショクバ</t>
    </rPh>
    <rPh sb="3" eb="5">
      <t>イッパン</t>
    </rPh>
    <phoneticPr fontId="1"/>
  </si>
  <si>
    <t>連 絡 責 任 者</t>
    <phoneticPr fontId="1"/>
  </si>
  <si>
    <t>（　顧　問　）</t>
    <rPh sb="2" eb="3">
      <t>コ</t>
    </rPh>
    <rPh sb="4" eb="5">
      <t>トイ</t>
    </rPh>
    <phoneticPr fontId="1"/>
  </si>
  <si>
    <t>大会参加費</t>
    <rPh sb="0" eb="2">
      <t>タイカイ</t>
    </rPh>
    <rPh sb="2" eb="4">
      <t>サンカ</t>
    </rPh>
    <rPh sb="4" eb="5">
      <t>ヒ</t>
    </rPh>
    <phoneticPr fontId="1"/>
  </si>
  <si>
    <t>10,000円</t>
    <rPh sb="6" eb="7">
      <t>エン</t>
    </rPh>
    <phoneticPr fontId="1"/>
  </si>
  <si>
    <t>　 なお、手数料は各団体の負担とする。</t>
  </si>
  <si>
    <t>差出人</t>
    <rPh sb="0" eb="3">
      <t>サシダシニン</t>
    </rPh>
    <phoneticPr fontId="12"/>
  </si>
  <si>
    <t>〒</t>
    <phoneticPr fontId="12"/>
  </si>
  <si>
    <t>内容物の確認</t>
    <rPh sb="0" eb="3">
      <t>ナイヨウブツ</t>
    </rPh>
    <rPh sb="4" eb="6">
      <t>カクニン</t>
    </rPh>
    <phoneticPr fontId="12"/>
  </si>
  <si>
    <t>ＴＥＬ</t>
    <phoneticPr fontId="1"/>
  </si>
  <si>
    <t>ＦＡＸ</t>
    <phoneticPr fontId="1"/>
  </si>
  <si>
    <t>メールアドレス</t>
    <phoneticPr fontId="1"/>
  </si>
  <si>
    <t>所 属 支 部</t>
    <rPh sb="0" eb="1">
      <t>ショ</t>
    </rPh>
    <rPh sb="2" eb="3">
      <t>ゾク</t>
    </rPh>
    <rPh sb="4" eb="5">
      <t>シ</t>
    </rPh>
    <rPh sb="6" eb="7">
      <t>ブ</t>
    </rPh>
    <phoneticPr fontId="1"/>
  </si>
  <si>
    <t>←　携帯電話番号は、半角数字・ハイフンを入れて入力してください。</t>
    <rPh sb="2" eb="4">
      <t>ケイタイ</t>
    </rPh>
    <rPh sb="4" eb="6">
      <t>デンワ</t>
    </rPh>
    <rPh sb="6" eb="8">
      <t>バンゴウ</t>
    </rPh>
    <rPh sb="10" eb="14">
      <t>ハンカクスウジ</t>
    </rPh>
    <rPh sb="20" eb="21">
      <t>イ</t>
    </rPh>
    <rPh sb="23" eb="25">
      <t>ニュウリョク</t>
    </rPh>
    <phoneticPr fontId="1"/>
  </si>
  <si>
    <t>←　TEL　及び　FAX　は半角数字で市外局番からハイフンを入れて入力してください。</t>
    <rPh sb="6" eb="7">
      <t>オヨ</t>
    </rPh>
    <rPh sb="14" eb="16">
      <t>ハンカク</t>
    </rPh>
    <rPh sb="16" eb="18">
      <t>スウジ</t>
    </rPh>
    <rPh sb="19" eb="21">
      <t>シガイ</t>
    </rPh>
    <rPh sb="21" eb="23">
      <t>キョクバン</t>
    </rPh>
    <rPh sb="30" eb="31">
      <t>イ</t>
    </rPh>
    <rPh sb="33" eb="35">
      <t>ニュウリョク</t>
    </rPh>
    <phoneticPr fontId="1"/>
  </si>
  <si>
    <t>　　　学校長・団体長（代表者）</t>
    <phoneticPr fontId="1"/>
  </si>
  <si>
    <t xml:space="preserve">←　１　必要事項を入力し、申し込み期間内に提出（印刷・郵送：簡易書留）してください。
　　※記入（入力）上の注意点については、参加要項をご確認ください。
　　・　期日までに申し込みのない場合は、理由の如何に関わらず受け付けない。
　　・　期日前の申し込みは受け付けない。
　　・　申込書に不備がある場合は、受け付けない。      </t>
    <rPh sb="4" eb="6">
      <t>ヒツヨウ</t>
    </rPh>
    <rPh sb="6" eb="8">
      <t>ジコウ</t>
    </rPh>
    <rPh sb="9" eb="11">
      <t>ニュウリョク</t>
    </rPh>
    <rPh sb="13" eb="14">
      <t>モウ</t>
    </rPh>
    <rPh sb="15" eb="16">
      <t>コ</t>
    </rPh>
    <rPh sb="17" eb="20">
      <t>キカンナイ</t>
    </rPh>
    <rPh sb="21" eb="23">
      <t>テイシュツ</t>
    </rPh>
    <rPh sb="24" eb="26">
      <t>インサツ</t>
    </rPh>
    <rPh sb="27" eb="29">
      <t>ユウソウ</t>
    </rPh>
    <rPh sb="30" eb="32">
      <t>カンイ</t>
    </rPh>
    <rPh sb="32" eb="34">
      <t>カキトメ</t>
    </rPh>
    <rPh sb="81" eb="83">
      <t>キジツ</t>
    </rPh>
    <rPh sb="86" eb="87">
      <t>モウ</t>
    </rPh>
    <rPh sb="88" eb="89">
      <t>コ</t>
    </rPh>
    <rPh sb="93" eb="95">
      <t>バアイ</t>
    </rPh>
    <rPh sb="97" eb="99">
      <t>リユウ</t>
    </rPh>
    <rPh sb="100" eb="102">
      <t>イカン</t>
    </rPh>
    <rPh sb="103" eb="104">
      <t>カカ</t>
    </rPh>
    <rPh sb="107" eb="108">
      <t>ウ</t>
    </rPh>
    <rPh sb="109" eb="110">
      <t>ツ</t>
    </rPh>
    <rPh sb="119" eb="122">
      <t>キジツマエ</t>
    </rPh>
    <rPh sb="123" eb="124">
      <t>モウ</t>
    </rPh>
    <rPh sb="125" eb="126">
      <t>コ</t>
    </rPh>
    <rPh sb="128" eb="129">
      <t>ウ</t>
    </rPh>
    <rPh sb="130" eb="131">
      <t>ツ</t>
    </rPh>
    <rPh sb="140" eb="143">
      <t>モウシコミショ</t>
    </rPh>
    <rPh sb="144" eb="146">
      <t>フビ</t>
    </rPh>
    <rPh sb="149" eb="151">
      <t>バアイ</t>
    </rPh>
    <rPh sb="153" eb="154">
      <t>ウ</t>
    </rPh>
    <rPh sb="155" eb="156">
      <t>ツ</t>
    </rPh>
    <phoneticPr fontId="1"/>
  </si>
  <si>
    <t>出演団体提出書類</t>
    <rPh sb="0" eb="2">
      <t>シュツエン</t>
    </rPh>
    <rPh sb="2" eb="4">
      <t>ダンタイ</t>
    </rPh>
    <rPh sb="4" eb="8">
      <t>テイシュツショルイ</t>
    </rPh>
    <phoneticPr fontId="26"/>
  </si>
  <si>
    <t>内　　容</t>
    <rPh sb="0" eb="1">
      <t>ナイ</t>
    </rPh>
    <rPh sb="3" eb="4">
      <t>カタチ</t>
    </rPh>
    <phoneticPr fontId="26"/>
  </si>
  <si>
    <t>提出期限</t>
    <rPh sb="0" eb="4">
      <t>テイシュツキゲン</t>
    </rPh>
    <phoneticPr fontId="26"/>
  </si>
  <si>
    <t xml:space="preserve"> </t>
    <phoneticPr fontId="26"/>
  </si>
  <si>
    <t>＜送付先＞</t>
    <rPh sb="1" eb="3">
      <t>ソウフ</t>
    </rPh>
    <rPh sb="3" eb="4">
      <t>サキ</t>
    </rPh>
    <phoneticPr fontId="26"/>
  </si>
  <si>
    <t>※提出期限は厳守してください。</t>
    <rPh sb="1" eb="5">
      <t>テイシュツキゲン</t>
    </rPh>
    <rPh sb="6" eb="8">
      <t>ゲンシュ</t>
    </rPh>
    <phoneticPr fontId="26"/>
  </si>
  <si>
    <t>備考</t>
    <rPh sb="0" eb="2">
      <t>ビコウ</t>
    </rPh>
    <phoneticPr fontId="26"/>
  </si>
  <si>
    <t xml:space="preserve"> ③　プログラム原稿</t>
    <rPh sb="8" eb="10">
      <t>ゲンコウ</t>
    </rPh>
    <phoneticPr fontId="26"/>
  </si>
  <si>
    <t xml:space="preserve"> ④　演奏曲スコアの表紙と第１ページのコピー</t>
    <rPh sb="3" eb="6">
      <t>エンソウキョク</t>
    </rPh>
    <rPh sb="10" eb="12">
      <t>ヒョウシ</t>
    </rPh>
    <rPh sb="13" eb="14">
      <t>ダイ</t>
    </rPh>
    <phoneticPr fontId="26"/>
  </si>
  <si>
    <t xml:space="preserve"> ⑤　演奏許諾書のコピー（必要な場合）</t>
    <rPh sb="3" eb="5">
      <t>エンソウ</t>
    </rPh>
    <rPh sb="5" eb="8">
      <t>キョダクショ</t>
    </rPh>
    <rPh sb="13" eb="15">
      <t>ヒツヨウ</t>
    </rPh>
    <rPh sb="16" eb="18">
      <t>バアイ</t>
    </rPh>
    <phoneticPr fontId="26"/>
  </si>
  <si>
    <t xml:space="preserve"> ⑥　出演団体調査用紙</t>
    <rPh sb="3" eb="5">
      <t>シュツエン</t>
    </rPh>
    <rPh sb="5" eb="7">
      <t>ダンタイ</t>
    </rPh>
    <rPh sb="7" eb="9">
      <t>チョウサ</t>
    </rPh>
    <rPh sb="9" eb="11">
      <t>ヨウシ</t>
    </rPh>
    <phoneticPr fontId="26"/>
  </si>
  <si>
    <t xml:space="preserve"> ⑦　予約入場券代金（出演団体券）</t>
    <rPh sb="3" eb="5">
      <t>ヨヤク</t>
    </rPh>
    <rPh sb="5" eb="9">
      <t>ニュウジョウケンダイ</t>
    </rPh>
    <rPh sb="9" eb="10">
      <t>キン</t>
    </rPh>
    <rPh sb="11" eb="13">
      <t>シュツエン</t>
    </rPh>
    <rPh sb="13" eb="16">
      <t>ダンタイケン</t>
    </rPh>
    <phoneticPr fontId="26"/>
  </si>
  <si>
    <t xml:space="preserve"> ⑧　予約入場券代金（一般券）</t>
    <rPh sb="3" eb="5">
      <t>ヨヤク</t>
    </rPh>
    <rPh sb="5" eb="9">
      <t>ニュウジョウケンダイ</t>
    </rPh>
    <rPh sb="9" eb="10">
      <t>キン</t>
    </rPh>
    <rPh sb="11" eb="14">
      <t>イッパンケン</t>
    </rPh>
    <phoneticPr fontId="26"/>
  </si>
  <si>
    <t xml:space="preserve"> ⑨　予約プログラム代金</t>
    <rPh sb="3" eb="5">
      <t>ヨヤク</t>
    </rPh>
    <rPh sb="10" eb="12">
      <t>ダイキン</t>
    </rPh>
    <phoneticPr fontId="26"/>
  </si>
  <si>
    <t xml:space="preserve"> ⑬　規定課題演技申請書</t>
    <rPh sb="3" eb="5">
      <t>キテイ</t>
    </rPh>
    <rPh sb="5" eb="7">
      <t>カダイ</t>
    </rPh>
    <rPh sb="7" eb="9">
      <t>エンギ</t>
    </rPh>
    <rPh sb="9" eb="12">
      <t>シンセイショ</t>
    </rPh>
    <phoneticPr fontId="26"/>
  </si>
  <si>
    <t>振込</t>
    <rPh sb="0" eb="2">
      <t>フリコミ</t>
    </rPh>
    <phoneticPr fontId="1"/>
  </si>
  <si>
    <t>提出方法</t>
    <rPh sb="0" eb="2">
      <t>テイシュツ</t>
    </rPh>
    <rPh sb="2" eb="4">
      <t>ホウホウ</t>
    </rPh>
    <phoneticPr fontId="26"/>
  </si>
  <si>
    <t>説明会受付</t>
    <rPh sb="0" eb="3">
      <t>セツメイカイ</t>
    </rPh>
    <rPh sb="3" eb="5">
      <t>ウケツケ</t>
    </rPh>
    <phoneticPr fontId="1"/>
  </si>
  <si>
    <t xml:space="preserve"> ⑩　入場券・プログラム予約申込書</t>
    <rPh sb="3" eb="6">
      <t>ニュウジョウケン</t>
    </rPh>
    <rPh sb="12" eb="14">
      <t>ヨヤク</t>
    </rPh>
    <rPh sb="14" eb="17">
      <t>モウシコミショ</t>
    </rPh>
    <phoneticPr fontId="26"/>
  </si>
  <si>
    <t>部数・金額</t>
    <rPh sb="0" eb="2">
      <t>ブスウ</t>
    </rPh>
    <rPh sb="3" eb="5">
      <t>キンガク</t>
    </rPh>
    <phoneticPr fontId="26"/>
  </si>
  <si>
    <t>10，000円</t>
    <rPh sb="6" eb="7">
      <t>エン</t>
    </rPh>
    <phoneticPr fontId="1"/>
  </si>
  <si>
    <t>１部（原本　Ａ４サイズ）</t>
    <rPh sb="1" eb="2">
      <t>ブ</t>
    </rPh>
    <rPh sb="3" eb="5">
      <t>ゲンポン</t>
    </rPh>
    <phoneticPr fontId="1"/>
  </si>
  <si>
    <t>１部（Ａ４サイズ）</t>
    <rPh sb="1" eb="2">
      <t>ブ</t>
    </rPh>
    <phoneticPr fontId="1"/>
  </si>
  <si>
    <t>500円／枚</t>
    <rPh sb="3" eb="4">
      <t>エン</t>
    </rPh>
    <rPh sb="5" eb="6">
      <t>マイ</t>
    </rPh>
    <phoneticPr fontId="1"/>
  </si>
  <si>
    <t>1，000円／枚</t>
    <rPh sb="5" eb="6">
      <t>エン</t>
    </rPh>
    <rPh sb="7" eb="8">
      <t>マイ</t>
    </rPh>
    <phoneticPr fontId="1"/>
  </si>
  <si>
    <t>300円／部</t>
    <rPh sb="3" eb="4">
      <t>エン</t>
    </rPh>
    <rPh sb="5" eb="6">
      <t>ブ</t>
    </rPh>
    <phoneticPr fontId="1"/>
  </si>
  <si>
    <t xml:space="preserve"> ①　参加申込書</t>
    <rPh sb="3" eb="8">
      <t>サンカモウシコミショ</t>
    </rPh>
    <phoneticPr fontId="26"/>
  </si>
  <si>
    <t xml:space="preserve"> ②　大会参加費</t>
    <rPh sb="3" eb="5">
      <t>タイカイ</t>
    </rPh>
    <rPh sb="5" eb="8">
      <t>サンカヒ</t>
    </rPh>
    <phoneticPr fontId="26"/>
  </si>
  <si>
    <t>　　神奈川県吹奏楽連盟</t>
    <rPh sb="2" eb="6">
      <t>カナガワケン</t>
    </rPh>
    <rPh sb="6" eb="9">
      <t>スイソウガク</t>
    </rPh>
    <rPh sb="9" eb="11">
      <t>レンメイ</t>
    </rPh>
    <phoneticPr fontId="26"/>
  </si>
  <si>
    <t>　　　FAX　045-548-3900　 E-mail　kanasui@cb3.so-net.ne.jp</t>
    <phoneticPr fontId="26"/>
  </si>
  <si>
    <t>　　　〒221-0835　横浜市神奈川区鶴屋町3-35-11　ストーク横浜二番館805号</t>
    <rPh sb="13" eb="16">
      <t>ヨコハマシ</t>
    </rPh>
    <rPh sb="16" eb="20">
      <t>カナガワク</t>
    </rPh>
    <rPh sb="20" eb="23">
      <t>ツルヤマチ</t>
    </rPh>
    <rPh sb="35" eb="37">
      <t>ヨコハマ</t>
    </rPh>
    <rPh sb="37" eb="40">
      <t>ニバンカン</t>
    </rPh>
    <rPh sb="43" eb="44">
      <t>ゴウ</t>
    </rPh>
    <phoneticPr fontId="26"/>
  </si>
  <si>
    <t>　※提出書類は、４つのファイルに分かれています。</t>
    <rPh sb="2" eb="4">
      <t>テイシュツ</t>
    </rPh>
    <rPh sb="4" eb="6">
      <t>ショルイ</t>
    </rPh>
    <rPh sb="16" eb="17">
      <t>ワ</t>
    </rPh>
    <phoneticPr fontId="12"/>
  </si>
  <si>
    <t>　※このファイルは、提出書類１（①参加申込書）です。</t>
    <rPh sb="10" eb="12">
      <t>テイシュツ</t>
    </rPh>
    <rPh sb="12" eb="14">
      <t>ショルイ</t>
    </rPh>
    <rPh sb="17" eb="19">
      <t>サンカ</t>
    </rPh>
    <rPh sb="19" eb="22">
      <t>モウシコミショ</t>
    </rPh>
    <phoneticPr fontId="12"/>
  </si>
  <si>
    <t>　　・　提出書類２（③、⑥）</t>
    <rPh sb="4" eb="6">
      <t>テイシュツ</t>
    </rPh>
    <rPh sb="6" eb="8">
      <t>ショルイ</t>
    </rPh>
    <phoneticPr fontId="12"/>
  </si>
  <si>
    <t>　　・　提出書類３（⑩）</t>
    <rPh sb="4" eb="6">
      <t>テイシュツ</t>
    </rPh>
    <rPh sb="6" eb="8">
      <t>ショルイ</t>
    </rPh>
    <phoneticPr fontId="12"/>
  </si>
  <si>
    <t>　　・　提出書類４（⑪、⑫、⑬）</t>
    <rPh sb="4" eb="6">
      <t>テイシュツ</t>
    </rPh>
    <rPh sb="6" eb="8">
      <t>ショルイ</t>
    </rPh>
    <phoneticPr fontId="12"/>
  </si>
  <si>
    <t>　　・　提出書類１（①）</t>
    <rPh sb="4" eb="6">
      <t>テイシュツ</t>
    </rPh>
    <rPh sb="6" eb="8">
      <t>ショルイ</t>
    </rPh>
    <phoneticPr fontId="12"/>
  </si>
  <si>
    <t xml:space="preserve"> ⑪　演奏演技申請書</t>
    <rPh sb="3" eb="5">
      <t>エンソウ</t>
    </rPh>
    <rPh sb="5" eb="7">
      <t>エンギ</t>
    </rPh>
    <rPh sb="7" eb="10">
      <t>シンセイショ</t>
    </rPh>
    <phoneticPr fontId="26"/>
  </si>
  <si>
    <t xml:space="preserve"> ⑫　フロア内物品搬入申請書</t>
    <rPh sb="6" eb="7">
      <t>ナイ</t>
    </rPh>
    <rPh sb="7" eb="9">
      <t>ブッピン</t>
    </rPh>
    <rPh sb="9" eb="11">
      <t>ハンニュウ</t>
    </rPh>
    <rPh sb="11" eb="14">
      <t>シンセイショ</t>
    </rPh>
    <phoneticPr fontId="26"/>
  </si>
  <si>
    <t xml:space="preserve">  令和７年度(2025年)</t>
    <phoneticPr fontId="1"/>
  </si>
  <si>
    <t>　（必ず控えをとっておくこと）</t>
    <phoneticPr fontId="1"/>
  </si>
  <si>
    <t>小学生バンドフェスティバル（フロア部門）</t>
    <rPh sb="0" eb="3">
      <t>ショウガクセイ</t>
    </rPh>
    <rPh sb="17" eb="19">
      <t>ブモン</t>
    </rPh>
    <phoneticPr fontId="1"/>
  </si>
  <si>
    <t>　提出すること。（当日消印有効）</t>
    <rPh sb="1" eb="3">
      <t>テイシュツ</t>
    </rPh>
    <phoneticPr fontId="1"/>
  </si>
  <si>
    <t>郵送
（レターパック
プラス（赤））</t>
    <rPh sb="0" eb="2">
      <t>ユウソウ</t>
    </rPh>
    <rPh sb="15" eb="16">
      <t>アカ</t>
    </rPh>
    <phoneticPr fontId="26"/>
  </si>
  <si>
    <t>７月９日（水）
当日消印有効</t>
    <rPh sb="1" eb="2">
      <t>ガツ</t>
    </rPh>
    <rPh sb="3" eb="4">
      <t>ニチ</t>
    </rPh>
    <rPh sb="5" eb="6">
      <t>スイ</t>
    </rPh>
    <rPh sb="8" eb="10">
      <t>トウジツ</t>
    </rPh>
    <rPh sb="10" eb="12">
      <t>ケシイン</t>
    </rPh>
    <rPh sb="12" eb="14">
      <t>ユウコウ</t>
    </rPh>
    <phoneticPr fontId="26"/>
  </si>
  <si>
    <t>←　必要事項を入力し、申し込み期間内に提出（印刷・郵送：レターパックプラス（赤））
　　してください。
　　※記入（入力）上の注意点については、参加要項をご確認ください。</t>
    <rPh sb="2" eb="4">
      <t>ヒツヨウ</t>
    </rPh>
    <rPh sb="4" eb="6">
      <t>ジコウ</t>
    </rPh>
    <rPh sb="7" eb="9">
      <t>ニュウリョク</t>
    </rPh>
    <rPh sb="11" eb="12">
      <t>モウ</t>
    </rPh>
    <rPh sb="13" eb="14">
      <t>コ</t>
    </rPh>
    <rPh sb="15" eb="18">
      <t>キカンナイ</t>
    </rPh>
    <rPh sb="19" eb="21">
      <t>テイシュツ</t>
    </rPh>
    <rPh sb="22" eb="24">
      <t>インサツ</t>
    </rPh>
    <rPh sb="25" eb="27">
      <t>ユウソウ</t>
    </rPh>
    <rPh sb="38" eb="39">
      <t>アカ</t>
    </rPh>
    <phoneticPr fontId="1"/>
  </si>
  <si>
    <t>※郵送は、レターパックプラス（赤）でお送りください。</t>
    <rPh sb="1" eb="3">
      <t>ユウソウ</t>
    </rPh>
    <rPh sb="15" eb="16">
      <t>アカ</t>
    </rPh>
    <rPh sb="19" eb="20">
      <t>オク</t>
    </rPh>
    <phoneticPr fontId="12"/>
  </si>
  <si>
    <t>８月１日（金）</t>
    <rPh sb="1" eb="2">
      <t>ガツ</t>
    </rPh>
    <rPh sb="3" eb="4">
      <t>ニチ</t>
    </rPh>
    <rPh sb="5" eb="6">
      <t>キン</t>
    </rPh>
    <phoneticPr fontId="26"/>
  </si>
  <si>
    <t>ファイルの送信</t>
    <rPh sb="5" eb="7">
      <t>ソウシン</t>
    </rPh>
    <phoneticPr fontId="1"/>
  </si>
  <si>
    <r>
      <t xml:space="preserve">８月21日（木）
</t>
    </r>
    <r>
      <rPr>
        <b/>
        <sz val="16"/>
        <color rgb="FFFF0000"/>
        <rFont val="HG丸ｺﾞｼｯｸM-PRO"/>
        <family val="3"/>
        <charset val="128"/>
      </rPr>
      <t>必　　着</t>
    </r>
    <rPh sb="1" eb="2">
      <t>ガツ</t>
    </rPh>
    <rPh sb="4" eb="5">
      <t>ニチ</t>
    </rPh>
    <rPh sb="6" eb="7">
      <t>キ</t>
    </rPh>
    <rPh sb="9" eb="10">
      <t>ヒツ</t>
    </rPh>
    <rPh sb="12" eb="13">
      <t>キ</t>
    </rPh>
    <phoneticPr fontId="26"/>
  </si>
  <si>
    <t>８月６日（水）
当日消印有効</t>
    <rPh sb="1" eb="2">
      <t>ガツ</t>
    </rPh>
    <rPh sb="3" eb="4">
      <t>ニチ</t>
    </rPh>
    <rPh sb="5" eb="6">
      <t>スイ</t>
    </rPh>
    <rPh sb="8" eb="14">
      <t>トウジツケシインユウコウ</t>
    </rPh>
    <phoneticPr fontId="26"/>
  </si>
  <si>
    <t>メール添付</t>
    <rPh sb="3" eb="5">
      <t>テンプ</t>
    </rPh>
    <phoneticPr fontId="26"/>
  </si>
  <si>
    <t>令和7年度（2025年）</t>
    <rPh sb="0" eb="2">
      <t>レイワ</t>
    </rPh>
    <rPh sb="3" eb="5">
      <t>ネンド</t>
    </rPh>
    <rPh sb="10" eb="11">
      <t>ネン</t>
    </rPh>
    <phoneticPr fontId="1"/>
  </si>
  <si>
    <t>参加部門</t>
    <rPh sb="0" eb="2">
      <t>サンカ</t>
    </rPh>
    <rPh sb="2" eb="4">
      <t>ブモン</t>
    </rPh>
    <phoneticPr fontId="1"/>
  </si>
  <si>
    <t>支部</t>
    <rPh sb="0" eb="2">
      <t>シブ</t>
    </rPh>
    <phoneticPr fontId="1"/>
  </si>
  <si>
    <t>第36回神奈川県マーチングコンテスト・第24回神奈川県小学生バンドフェスティバル（フロア部門）</t>
    <rPh sb="27" eb="30">
      <t>ショウガクセイ</t>
    </rPh>
    <rPh sb="44" eb="46">
      <t>ブモン</t>
    </rPh>
    <phoneticPr fontId="1"/>
  </si>
  <si>
    <t>　上記のとおり、第36回神奈川県マーチングコンテスト・第24回神奈川県小学生バンドフェスティバル（フロア部門）に参加を申込みます。</t>
    <rPh sb="45" eb="46">
      <t>ダイ</t>
    </rPh>
    <rPh sb="52" eb="54">
      <t>ブモン</t>
    </rPh>
    <rPh sb="55" eb="59">
      <t>カナガワケン</t>
    </rPh>
    <rPh sb="59" eb="62">
      <t>ショウガクセイ</t>
    </rPh>
    <phoneticPr fontId="1"/>
  </si>
  <si>
    <t>←　小学生バンドフェスティバル（ステージ部門）へ参加される場合の申込みは、
　　別ファイルになります。（申込終了）</t>
    <rPh sb="2" eb="5">
      <t>ショウガクセイ</t>
    </rPh>
    <rPh sb="20" eb="22">
      <t>ブモン</t>
    </rPh>
    <rPh sb="24" eb="26">
      <t>サンカ</t>
    </rPh>
    <rPh sb="29" eb="31">
      <t>バアイ</t>
    </rPh>
    <rPh sb="32" eb="33">
      <t>モウ</t>
    </rPh>
    <rPh sb="33" eb="34">
      <t>コ</t>
    </rPh>
    <rPh sb="40" eb="41">
      <t>ベツ</t>
    </rPh>
    <rPh sb="52" eb="54">
      <t>モウシコミ</t>
    </rPh>
    <rPh sb="54" eb="56">
      <t>シュウリョウ</t>
    </rPh>
    <phoneticPr fontId="1"/>
  </si>
  <si>
    <t/>
  </si>
  <si>
    <t>横浜市神奈川区鶴屋町３－３５－１１</t>
    <rPh sb="0" eb="10">
      <t>221-0835</t>
    </rPh>
    <phoneticPr fontId="1"/>
  </si>
  <si>
    <t>ストーク横浜二番館８０５号</t>
    <rPh sb="4" eb="9">
      <t>ヨコハマニバンカン</t>
    </rPh>
    <rPh sb="12" eb="13">
      <t>ゴウ</t>
    </rPh>
    <phoneticPr fontId="1"/>
  </si>
  <si>
    <t>神奈川県吹奏楽連盟　事務局　宛</t>
    <rPh sb="0" eb="9">
      <t>カナガワケンスイソウガクレンメイ</t>
    </rPh>
    <rPh sb="10" eb="13">
      <t>ジムキョク</t>
    </rPh>
    <rPh sb="14" eb="15">
      <t>アテ</t>
    </rPh>
    <phoneticPr fontId="1"/>
  </si>
  <si>
    <t>レターパックプラス（赤色）で郵送してください。</t>
    <rPh sb="10" eb="12">
      <t>アカイロ</t>
    </rPh>
    <rPh sb="14" eb="16">
      <t>ユウソウ</t>
    </rPh>
    <phoneticPr fontId="12"/>
  </si>
  <si>
    <t>←　差出人は、参加申込書から転記されます。</t>
    <rPh sb="2" eb="5">
      <t>サシダシニン</t>
    </rPh>
    <rPh sb="7" eb="9">
      <t>サンカ</t>
    </rPh>
    <rPh sb="9" eb="12">
      <t>モウシコミショ</t>
    </rPh>
    <rPh sb="14" eb="16">
      <t>テンキ</t>
    </rPh>
    <phoneticPr fontId="12"/>
  </si>
  <si>
    <t>TEL</t>
    <phoneticPr fontId="26"/>
  </si>
  <si>
    <t>□　①参加申込書（原本１部）</t>
    <rPh sb="9" eb="11">
      <t>ゲンポン</t>
    </rPh>
    <phoneticPr fontId="1"/>
  </si>
  <si>
    <t>（チェック）</t>
    <phoneticPr fontId="26"/>
  </si>
  <si>
    <t>提出物を確認したらチェックをしましょう。</t>
    <rPh sb="0" eb="3">
      <t>テイシュツブツ</t>
    </rPh>
    <rPh sb="4" eb="6">
      <t>カクニン</t>
    </rPh>
    <phoneticPr fontId="12"/>
  </si>
  <si>
    <t>き　　り　　と　　り</t>
    <phoneticPr fontId="26"/>
  </si>
  <si>
    <t>←　参加申込書提出用です。
　　　　よろしければご利用ください
　　　　※マーチングコンテスト（Ａ部門・Ｂ部門）、
　　　　　 小学生バンドフェスティバル（フロア部門）
　　　　（用紙：Ｂ５縦）
　　　　線に合わせて切って、貼ってください。</t>
    <rPh sb="2" eb="4">
      <t>サンカ</t>
    </rPh>
    <rPh sb="4" eb="7">
      <t>モウシコミショ</t>
    </rPh>
    <rPh sb="7" eb="10">
      <t>テイシュツヨウ</t>
    </rPh>
    <rPh sb="25" eb="27">
      <t>リヨウ</t>
    </rPh>
    <phoneticPr fontId="12"/>
  </si>
  <si>
    <t>MC・小ＢＦ（フロア部門）参加申込書在中</t>
    <rPh sb="3" eb="4">
      <t>ショウ</t>
    </rPh>
    <rPh sb="10" eb="12">
      <t>ブモン</t>
    </rPh>
    <rPh sb="13" eb="15">
      <t>サンカ</t>
    </rPh>
    <rPh sb="15" eb="18">
      <t>モウシコミショ</t>
    </rPh>
    <rPh sb="18" eb="20">
      <t>ザイチュウ</t>
    </rPh>
    <phoneticPr fontId="1"/>
  </si>
  <si>
    <t>７月９日（水）当日消印有効</t>
    <rPh sb="1" eb="2">
      <t>ガツ</t>
    </rPh>
    <rPh sb="3" eb="4">
      <t>ニチ</t>
    </rPh>
    <rPh sb="5" eb="6">
      <t>スイ</t>
    </rPh>
    <rPh sb="7" eb="9">
      <t>トウジツ</t>
    </rPh>
    <rPh sb="9" eb="11">
      <t>ケシイン</t>
    </rPh>
    <rPh sb="11" eb="13">
      <t>ユウコウ</t>
    </rPh>
    <phoneticPr fontId="1"/>
  </si>
  <si>
    <t>振込完了日</t>
    <rPh sb="0" eb="2">
      <t>フリコミ</t>
    </rPh>
    <rPh sb="2" eb="5">
      <t>カンリョウビ</t>
    </rPh>
    <phoneticPr fontId="1"/>
  </si>
  <si>
    <t>令和７年　　月　　日（　　）</t>
    <rPh sb="0" eb="2">
      <t>レイワ</t>
    </rPh>
    <rPh sb="3" eb="4">
      <t>ネン</t>
    </rPh>
    <rPh sb="6" eb="7">
      <t>ゲツ</t>
    </rPh>
    <rPh sb="9" eb="10">
      <t>ニチ</t>
    </rPh>
    <phoneticPr fontId="1"/>
  </si>
  <si>
    <t>月</t>
    <rPh sb="0" eb="1">
      <t>ツキ</t>
    </rPh>
    <phoneticPr fontId="1"/>
  </si>
  <si>
    <t>　　　令和７年(2025年)</t>
    <phoneticPr fontId="1"/>
  </si>
  <si>
    <t>←　月日を入力してください。</t>
    <rPh sb="2" eb="3">
      <t>ツキ</t>
    </rPh>
    <rPh sb="3" eb="4">
      <t>ヒ</t>
    </rPh>
    <rPh sb="5" eb="7">
      <t>ニュウリョク</t>
    </rPh>
    <phoneticPr fontId="1"/>
  </si>
  <si>
    <t>←　振込完了日を入力してください。払込受領書のコピーを貼る必要はありません。</t>
    <rPh sb="2" eb="4">
      <t>フリコミ</t>
    </rPh>
    <rPh sb="4" eb="7">
      <t>カンリョウビ</t>
    </rPh>
    <rPh sb="8" eb="10">
      <t>ニュウリョク</t>
    </rPh>
    <rPh sb="17" eb="19">
      <t>ハライコミ</t>
    </rPh>
    <rPh sb="19" eb="22">
      <t>ジュリョウショ</t>
    </rPh>
    <rPh sb="27" eb="28">
      <t>ハ</t>
    </rPh>
    <rPh sb="29" eb="31">
      <t>ヒツヨウ</t>
    </rPh>
    <phoneticPr fontId="1"/>
  </si>
  <si>
    <t>　←　提出は、郵送（レターパックプラス（赤））でお願いします。</t>
    <rPh sb="3" eb="5">
      <t>テイシュツ</t>
    </rPh>
    <rPh sb="7" eb="9">
      <t>ユウソウ</t>
    </rPh>
    <rPh sb="20" eb="21">
      <t>アカ</t>
    </rPh>
    <rPh sb="25" eb="26">
      <t>ネガ</t>
    </rPh>
    <phoneticPr fontId="1"/>
  </si>
  <si>
    <t>※参加申込書に記入（入力）された内容は、大会運営業務以外の目的では使用いたしません。</t>
    <rPh sb="10" eb="12">
      <t>ニュウリョク</t>
    </rPh>
    <phoneticPr fontId="1"/>
  </si>
  <si>
    <t>※必要事項を記入（入力）のうえ、指定された期間内に郵送（レターパックプラス（赤））で１部（原本Ａ４サイズ）</t>
    <rPh sb="9" eb="11">
      <t>ニュウリョク</t>
    </rPh>
    <phoneticPr fontId="1"/>
  </si>
  <si>
    <t>※期間内に申込みのない場合は、理由のいかんに関わらず受け付けない。また、申込期間前の申込みも受け付けない。</t>
    <phoneticPr fontId="1"/>
  </si>
  <si>
    <t>※大会参加費（10,000円）は、Ｐ51の振込用紙（郵便振替）にて申込期間内に振り込むこと。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</si>
</sst>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0;0;"/>
  </numFmts>
  <fonts count="5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.5"/>
      <color theme="1"/>
      <name val="HG丸ｺﾞｼｯｸM-PRO"/>
      <family val="3"/>
      <charset val="128"/>
    </font>
    <font>
      <b/>
      <sz val="12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b/>
      <sz val="16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7"/>
      <color theme="1"/>
      <name val="HG丸ｺﾞｼｯｸM-PRO"/>
      <family val="3"/>
      <charset val="128"/>
    </font>
    <font>
      <sz val="6"/>
      <name val="ＭＳ Ｐゴシック"/>
      <family val="3"/>
      <charset val="128"/>
    </font>
    <font>
      <b/>
      <sz val="11"/>
      <color rgb="FFFF0000"/>
      <name val="HG丸ｺﾞｼｯｸM-PRO"/>
      <family val="3"/>
      <charset val="128"/>
    </font>
    <font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24"/>
      <color rgb="FFFFFF00"/>
      <name val="ＭＳ Ｐゴシック"/>
      <family val="3"/>
      <charset val="128"/>
    </font>
    <font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sz val="22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b/>
      <sz val="10"/>
      <color rgb="FFFF0000"/>
      <name val="游ゴシック"/>
      <family val="3"/>
      <charset val="128"/>
      <scheme val="minor"/>
    </font>
    <font>
      <sz val="16"/>
      <color theme="1"/>
      <name val="ＭＳ Ｐゴシック"/>
      <family val="2"/>
      <charset val="128"/>
    </font>
    <font>
      <sz val="24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2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20"/>
      <color theme="1"/>
      <name val="ＭＳ Ｐゴシック"/>
      <family val="2"/>
      <charset val="128"/>
    </font>
    <font>
      <b/>
      <sz val="12"/>
      <color rgb="FFFF0000"/>
      <name val="ＭＳ Ｐゴシック"/>
      <family val="3"/>
      <charset val="128"/>
    </font>
    <font>
      <b/>
      <sz val="14"/>
      <color rgb="FFFF0000"/>
      <name val="HG丸ｺﾞｼｯｸM-PRO"/>
      <family val="3"/>
      <charset val="128"/>
    </font>
    <font>
      <sz val="12"/>
      <color theme="1"/>
      <name val="ＭＳ Ｐゴシック"/>
      <family val="2"/>
      <charset val="128"/>
    </font>
    <font>
      <sz val="12"/>
      <name val="ＭＳ Ｐゴシック"/>
      <family val="3"/>
      <charset val="128"/>
    </font>
    <font>
      <b/>
      <sz val="13"/>
      <color theme="1"/>
      <name val="ＭＳ Ｐゴシック"/>
      <family val="3"/>
      <charset val="128"/>
    </font>
    <font>
      <b/>
      <u val="double"/>
      <sz val="16"/>
      <color theme="1"/>
      <name val="ＭＳ Ｐゴシック"/>
      <family val="3"/>
      <charset val="128"/>
    </font>
    <font>
      <sz val="24"/>
      <color theme="1"/>
      <name val="HG丸ｺﾞｼｯｸM-PRO"/>
      <family val="3"/>
      <charset val="128"/>
    </font>
    <font>
      <b/>
      <sz val="12"/>
      <color rgb="FFFF0000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1"/>
      <name val="HG丸ｺﾞｼｯｸM-PRO"/>
      <family val="3"/>
      <charset val="128"/>
    </font>
    <font>
      <b/>
      <sz val="16"/>
      <color rgb="FFFF0000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  <font>
      <b/>
      <sz val="13"/>
      <color theme="1"/>
      <name val="HG丸ｺﾞｼｯｸM-PRO"/>
      <family val="3"/>
      <charset val="128"/>
    </font>
    <font>
      <sz val="11"/>
      <color rgb="FFFFFF00"/>
      <name val="ＭＳ Ｐゴシック"/>
      <family val="3"/>
      <charset val="128"/>
    </font>
    <font>
      <sz val="20"/>
      <color rgb="FFFFFF00"/>
      <name val="ＭＳ Ｐゴシック"/>
      <family val="3"/>
      <charset val="128"/>
    </font>
    <font>
      <sz val="21"/>
      <name val="ＭＳ Ｐゴシック"/>
      <family val="3"/>
      <charset val="128"/>
    </font>
    <font>
      <b/>
      <sz val="20"/>
      <color rgb="FFFFFF00"/>
      <name val="ＭＳ Ｐゴシック"/>
      <family val="3"/>
      <charset val="128"/>
    </font>
    <font>
      <sz val="22"/>
      <color rgb="FFFFFF0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rgb="FFFFFF00"/>
      <name val="ＭＳ Ｐゴシック"/>
      <family val="3"/>
      <charset val="128"/>
    </font>
    <font>
      <b/>
      <sz val="20"/>
      <color rgb="FFFF0000"/>
      <name val="ＭＳ Ｐゴシック"/>
      <family val="3"/>
      <charset val="128"/>
    </font>
    <font>
      <b/>
      <sz val="18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color indexed="8"/>
      <name val="ＭＳ 明朝"/>
      <family val="1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24"/>
      <color theme="10"/>
      <name val="HG丸ｺﾞｼｯｸM-PRO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20" fillId="0" borderId="0">
      <alignment vertical="center"/>
    </xf>
  </cellStyleXfs>
  <cellXfs count="207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10" xfId="0" applyFont="1" applyBorder="1">
      <alignment vertical="center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7" fillId="0" borderId="6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9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4" fillId="0" borderId="0" xfId="0" applyFont="1" applyAlignment="1">
      <alignment vertical="center" shrinkToFit="1"/>
    </xf>
    <xf numFmtId="0" fontId="14" fillId="0" borderId="0" xfId="2">
      <alignment vertical="center"/>
    </xf>
    <xf numFmtId="0" fontId="19" fillId="0" borderId="0" xfId="2" applyFont="1">
      <alignment vertical="center"/>
    </xf>
    <xf numFmtId="0" fontId="14" fillId="0" borderId="0" xfId="2" applyAlignment="1">
      <alignment horizontal="center" vertical="center"/>
    </xf>
    <xf numFmtId="177" fontId="14" fillId="0" borderId="0" xfId="2" applyNumberFormat="1" applyAlignment="1">
      <alignment horizontal="left" vertical="center"/>
    </xf>
    <xf numFmtId="0" fontId="22" fillId="0" borderId="0" xfId="2" applyFont="1">
      <alignment vertical="center"/>
    </xf>
    <xf numFmtId="0" fontId="21" fillId="0" borderId="0" xfId="3" applyFont="1" applyAlignment="1">
      <alignment horizontal="center" vertical="center" wrapText="1" shrinkToFit="1"/>
    </xf>
    <xf numFmtId="177" fontId="21" fillId="0" borderId="0" xfId="3" applyNumberFormat="1" applyFont="1" applyAlignment="1">
      <alignment horizontal="center" vertical="center" wrapText="1" shrinkToFit="1"/>
    </xf>
    <xf numFmtId="0" fontId="4" fillId="0" borderId="0" xfId="0" applyFont="1" applyAlignment="1">
      <alignment horizontal="center" vertical="center" shrinkToFit="1"/>
    </xf>
    <xf numFmtId="0" fontId="23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1" fillId="3" borderId="26" xfId="0" applyFont="1" applyFill="1" applyBorder="1" applyAlignment="1">
      <alignment horizontal="center" vertical="center" wrapText="1" shrinkToFit="1"/>
    </xf>
    <xf numFmtId="0" fontId="7" fillId="3" borderId="1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7" fillId="0" borderId="12" xfId="0" applyFont="1" applyBorder="1">
      <alignment vertical="center"/>
    </xf>
    <xf numFmtId="0" fontId="7" fillId="0" borderId="7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34" xfId="0" applyFont="1" applyBorder="1" applyAlignment="1">
      <alignment horizontal="center" vertical="center" shrinkToFit="1"/>
    </xf>
    <xf numFmtId="0" fontId="24" fillId="4" borderId="0" xfId="0" applyFont="1" applyFill="1">
      <alignment vertical="center"/>
    </xf>
    <xf numFmtId="0" fontId="0" fillId="4" borderId="0" xfId="0" applyFill="1">
      <alignment vertical="center"/>
    </xf>
    <xf numFmtId="0" fontId="25" fillId="4" borderId="0" xfId="0" applyFont="1" applyFill="1">
      <alignment vertical="center"/>
    </xf>
    <xf numFmtId="0" fontId="27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31" fillId="0" borderId="0" xfId="0" applyFont="1" applyAlignment="1">
      <alignment vertical="center" wrapText="1"/>
    </xf>
    <xf numFmtId="0" fontId="30" fillId="0" borderId="0" xfId="2" applyFont="1">
      <alignment vertical="center"/>
    </xf>
    <xf numFmtId="0" fontId="32" fillId="4" borderId="0" xfId="0" applyFont="1" applyFill="1" applyAlignment="1">
      <alignment vertical="center" wrapText="1"/>
    </xf>
    <xf numFmtId="0" fontId="31" fillId="0" borderId="0" xfId="2" applyFont="1">
      <alignment vertical="center"/>
    </xf>
    <xf numFmtId="0" fontId="31" fillId="4" borderId="0" xfId="2" applyFont="1" applyFill="1">
      <alignment vertical="center"/>
    </xf>
    <xf numFmtId="0" fontId="37" fillId="4" borderId="0" xfId="2" applyFont="1" applyFill="1">
      <alignment vertical="center"/>
    </xf>
    <xf numFmtId="0" fontId="4" fillId="3" borderId="35" xfId="0" applyFont="1" applyFill="1" applyBorder="1">
      <alignment vertical="center"/>
    </xf>
    <xf numFmtId="0" fontId="4" fillId="3" borderId="36" xfId="0" applyFont="1" applyFill="1" applyBorder="1">
      <alignment vertical="center"/>
    </xf>
    <xf numFmtId="0" fontId="3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vertical="center" wrapText="1"/>
    </xf>
    <xf numFmtId="0" fontId="32" fillId="4" borderId="0" xfId="0" applyFont="1" applyFill="1">
      <alignment vertical="center"/>
    </xf>
    <xf numFmtId="0" fontId="34" fillId="4" borderId="0" xfId="0" applyFont="1" applyFill="1">
      <alignment vertical="center"/>
    </xf>
    <xf numFmtId="0" fontId="33" fillId="4" borderId="0" xfId="0" applyFont="1" applyFill="1" applyAlignment="1">
      <alignment vertical="center" shrinkToFit="1"/>
    </xf>
    <xf numFmtId="0" fontId="33" fillId="4" borderId="0" xfId="0" applyFont="1" applyFill="1">
      <alignment vertical="center"/>
    </xf>
    <xf numFmtId="0" fontId="28" fillId="4" borderId="0" xfId="0" applyFont="1" applyFill="1">
      <alignment vertical="center"/>
    </xf>
    <xf numFmtId="0" fontId="35" fillId="4" borderId="0" xfId="0" applyFont="1" applyFill="1">
      <alignment vertical="center"/>
    </xf>
    <xf numFmtId="0" fontId="4" fillId="0" borderId="43" xfId="0" applyFont="1" applyBorder="1">
      <alignment vertical="center"/>
    </xf>
    <xf numFmtId="0" fontId="4" fillId="3" borderId="44" xfId="0" applyFont="1" applyFill="1" applyBorder="1">
      <alignment vertical="center"/>
    </xf>
    <xf numFmtId="0" fontId="4" fillId="3" borderId="43" xfId="0" applyFont="1" applyFill="1" applyBorder="1">
      <alignment vertical="center"/>
    </xf>
    <xf numFmtId="0" fontId="39" fillId="3" borderId="44" xfId="0" applyFont="1" applyFill="1" applyBorder="1">
      <alignment vertical="center"/>
    </xf>
    <xf numFmtId="0" fontId="39" fillId="3" borderId="43" xfId="0" applyFont="1" applyFill="1" applyBorder="1">
      <alignment vertical="center"/>
    </xf>
    <xf numFmtId="0" fontId="4" fillId="3" borderId="37" xfId="0" applyFont="1" applyFill="1" applyBorder="1">
      <alignment vertical="center"/>
    </xf>
    <xf numFmtId="0" fontId="39" fillId="3" borderId="45" xfId="0" applyFont="1" applyFill="1" applyBorder="1">
      <alignment vertical="center"/>
    </xf>
    <xf numFmtId="0" fontId="4" fillId="4" borderId="47" xfId="0" applyFont="1" applyFill="1" applyBorder="1">
      <alignment vertical="center"/>
    </xf>
    <xf numFmtId="0" fontId="4" fillId="4" borderId="27" xfId="0" applyFont="1" applyFill="1" applyBorder="1">
      <alignment vertical="center"/>
    </xf>
    <xf numFmtId="0" fontId="4" fillId="4" borderId="35" xfId="0" applyFont="1" applyFill="1" applyBorder="1">
      <alignment vertical="center"/>
    </xf>
    <xf numFmtId="0" fontId="4" fillId="4" borderId="29" xfId="0" applyFont="1" applyFill="1" applyBorder="1">
      <alignment vertical="center"/>
    </xf>
    <xf numFmtId="0" fontId="4" fillId="3" borderId="50" xfId="0" applyFont="1" applyFill="1" applyBorder="1">
      <alignment vertical="center"/>
    </xf>
    <xf numFmtId="0" fontId="4" fillId="3" borderId="29" xfId="0" applyFont="1" applyFill="1" applyBorder="1">
      <alignment vertical="center"/>
    </xf>
    <xf numFmtId="0" fontId="39" fillId="3" borderId="29" xfId="0" applyFont="1" applyFill="1" applyBorder="1" applyAlignment="1">
      <alignment vertical="center" wrapText="1"/>
    </xf>
    <xf numFmtId="0" fontId="39" fillId="3" borderId="31" xfId="0" applyFont="1" applyFill="1" applyBorder="1" applyAlignment="1">
      <alignment vertical="center" wrapText="1"/>
    </xf>
    <xf numFmtId="0" fontId="4" fillId="4" borderId="29" xfId="0" applyFont="1" applyFill="1" applyBorder="1" applyAlignment="1">
      <alignment horizontal="center" vertical="center"/>
    </xf>
    <xf numFmtId="0" fontId="39" fillId="3" borderId="50" xfId="0" applyFont="1" applyFill="1" applyBorder="1">
      <alignment vertical="center"/>
    </xf>
    <xf numFmtId="0" fontId="36" fillId="4" borderId="0" xfId="0" applyFont="1" applyFill="1">
      <alignment vertical="center"/>
    </xf>
    <xf numFmtId="0" fontId="38" fillId="2" borderId="13" xfId="0" applyFont="1" applyFill="1" applyBorder="1" applyAlignment="1">
      <alignment horizontal="center" vertical="center"/>
    </xf>
    <xf numFmtId="0" fontId="38" fillId="2" borderId="34" xfId="0" applyFont="1" applyFill="1" applyBorder="1" applyAlignment="1">
      <alignment horizontal="center" vertical="center"/>
    </xf>
    <xf numFmtId="0" fontId="38" fillId="2" borderId="46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13" fillId="4" borderId="27" xfId="0" applyFont="1" applyFill="1" applyBorder="1" applyAlignment="1">
      <alignment horizontal="center" vertical="center" wrapText="1"/>
    </xf>
    <xf numFmtId="0" fontId="13" fillId="3" borderId="38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15" fillId="0" borderId="0" xfId="2" applyFont="1" applyAlignment="1">
      <alignment vertical="center" justifyLastLine="1"/>
    </xf>
    <xf numFmtId="0" fontId="15" fillId="0" borderId="52" xfId="2" applyFont="1" applyBorder="1" applyAlignment="1">
      <alignment vertical="center" justifyLastLine="1"/>
    </xf>
    <xf numFmtId="0" fontId="18" fillId="0" borderId="0" xfId="2" applyFont="1">
      <alignment vertical="center"/>
    </xf>
    <xf numFmtId="0" fontId="14" fillId="0" borderId="53" xfId="2" applyBorder="1">
      <alignment vertical="center"/>
    </xf>
    <xf numFmtId="0" fontId="16" fillId="0" borderId="0" xfId="2" applyFont="1" applyAlignment="1">
      <alignment vertical="center" wrapText="1"/>
    </xf>
    <xf numFmtId="0" fontId="43" fillId="0" borderId="0" xfId="2" applyFont="1">
      <alignment vertical="center"/>
    </xf>
    <xf numFmtId="0" fontId="14" fillId="0" borderId="0" xfId="2" quotePrefix="1">
      <alignment vertical="center"/>
    </xf>
    <xf numFmtId="0" fontId="44" fillId="0" borderId="0" xfId="2" applyFont="1">
      <alignment vertical="center"/>
    </xf>
    <xf numFmtId="0" fontId="45" fillId="0" borderId="0" xfId="2" applyFont="1">
      <alignment vertical="center"/>
    </xf>
    <xf numFmtId="0" fontId="14" fillId="0" borderId="52" xfId="2" applyBorder="1">
      <alignment vertical="center"/>
    </xf>
    <xf numFmtId="0" fontId="46" fillId="0" borderId="0" xfId="2" applyFont="1" applyAlignment="1">
      <alignment horizontal="center" vertical="center"/>
    </xf>
    <xf numFmtId="0" fontId="16" fillId="0" borderId="0" xfId="2" quotePrefix="1" applyFont="1">
      <alignment vertical="center"/>
    </xf>
    <xf numFmtId="0" fontId="16" fillId="0" borderId="0" xfId="2" applyFont="1">
      <alignment vertical="center"/>
    </xf>
    <xf numFmtId="0" fontId="47" fillId="0" borderId="0" xfId="2" applyFont="1">
      <alignment vertical="center"/>
    </xf>
    <xf numFmtId="0" fontId="48" fillId="0" borderId="0" xfId="2" applyFont="1">
      <alignment vertical="center"/>
    </xf>
    <xf numFmtId="0" fontId="49" fillId="0" borderId="0" xfId="2" applyFont="1">
      <alignment vertical="center"/>
    </xf>
    <xf numFmtId="0" fontId="48" fillId="0" borderId="0" xfId="2" applyFont="1" applyAlignment="1">
      <alignment horizontal="right" vertical="center"/>
    </xf>
    <xf numFmtId="177" fontId="48" fillId="0" borderId="0" xfId="2" applyNumberFormat="1" applyFont="1">
      <alignment vertical="center"/>
    </xf>
    <xf numFmtId="177" fontId="14" fillId="0" borderId="0" xfId="2" applyNumberFormat="1">
      <alignment vertical="center"/>
    </xf>
    <xf numFmtId="177" fontId="48" fillId="0" borderId="0" xfId="2" applyNumberFormat="1" applyFont="1" applyAlignment="1">
      <alignment horizontal="left" vertical="center"/>
    </xf>
    <xf numFmtId="0" fontId="18" fillId="0" borderId="0" xfId="2" applyFont="1" applyAlignment="1">
      <alignment vertical="center" wrapText="1"/>
    </xf>
    <xf numFmtId="49" fontId="48" fillId="0" borderId="0" xfId="2" applyNumberFormat="1" applyFont="1">
      <alignment vertical="center"/>
    </xf>
    <xf numFmtId="177" fontId="21" fillId="0" borderId="0" xfId="3" applyNumberFormat="1" applyFont="1" applyAlignment="1">
      <alignment horizontal="distributed" vertical="center" justifyLastLine="1" shrinkToFit="1"/>
    </xf>
    <xf numFmtId="0" fontId="50" fillId="0" borderId="0" xfId="2" applyFont="1">
      <alignment vertical="center"/>
    </xf>
    <xf numFmtId="0" fontId="51" fillId="0" borderId="0" xfId="2" applyFont="1">
      <alignment vertical="center"/>
    </xf>
    <xf numFmtId="0" fontId="52" fillId="0" borderId="0" xfId="2" applyFont="1">
      <alignment vertical="center"/>
    </xf>
    <xf numFmtId="177" fontId="53" fillId="0" borderId="0" xfId="3" applyNumberFormat="1" applyFont="1">
      <alignment vertical="center"/>
    </xf>
    <xf numFmtId="177" fontId="54" fillId="0" borderId="0" xfId="3" applyNumberFormat="1" applyFont="1">
      <alignment vertical="center"/>
    </xf>
    <xf numFmtId="177" fontId="21" fillId="0" borderId="0" xfId="3" applyNumberFormat="1" applyFont="1" applyAlignment="1">
      <alignment vertical="center" wrapText="1" shrinkToFit="1"/>
    </xf>
    <xf numFmtId="0" fontId="55" fillId="0" borderId="0" xfId="2" applyFont="1">
      <alignment vertical="center"/>
    </xf>
    <xf numFmtId="177" fontId="21" fillId="0" borderId="0" xfId="3" applyNumberFormat="1" applyFont="1">
      <alignment vertical="center"/>
    </xf>
    <xf numFmtId="0" fontId="22" fillId="0" borderId="52" xfId="2" applyFont="1" applyBorder="1">
      <alignment vertical="center"/>
    </xf>
    <xf numFmtId="0" fontId="56" fillId="0" borderId="0" xfId="2" applyFont="1">
      <alignment vertical="center"/>
    </xf>
    <xf numFmtId="0" fontId="14" fillId="0" borderId="54" xfId="2" applyBorder="1">
      <alignment vertical="center"/>
    </xf>
    <xf numFmtId="0" fontId="22" fillId="0" borderId="54" xfId="2" applyFont="1" applyBorder="1">
      <alignment vertical="center"/>
    </xf>
    <xf numFmtId="0" fontId="14" fillId="0" borderId="55" xfId="2" applyBorder="1">
      <alignment vertical="center"/>
    </xf>
    <xf numFmtId="0" fontId="7" fillId="5" borderId="0" xfId="0" applyFont="1" applyFill="1" applyAlignment="1">
      <alignment horizontal="center" vertical="center" shrinkToFit="1"/>
    </xf>
    <xf numFmtId="0" fontId="4" fillId="3" borderId="48" xfId="0" applyFont="1" applyFill="1" applyBorder="1">
      <alignment vertical="center"/>
    </xf>
    <xf numFmtId="0" fontId="4" fillId="3" borderId="49" xfId="0" applyFont="1" applyFill="1" applyBorder="1">
      <alignment vertical="center"/>
    </xf>
    <xf numFmtId="0" fontId="4" fillId="3" borderId="39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39" fillId="3" borderId="39" xfId="0" applyFont="1" applyFill="1" applyBorder="1" applyAlignment="1">
      <alignment horizontal="center" vertical="center" wrapText="1"/>
    </xf>
    <xf numFmtId="0" fontId="39" fillId="3" borderId="41" xfId="0" applyFont="1" applyFill="1" applyBorder="1" applyAlignment="1">
      <alignment horizontal="center" vertical="center" wrapText="1"/>
    </xf>
    <xf numFmtId="0" fontId="39" fillId="3" borderId="51" xfId="0" applyFont="1" applyFill="1" applyBorder="1" applyAlignment="1">
      <alignment horizontal="center" vertical="center" wrapText="1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1" xfId="0" applyFont="1" applyFill="1" applyBorder="1" applyAlignment="1">
      <alignment horizontal="center" vertical="center" wrapText="1"/>
    </xf>
    <xf numFmtId="0" fontId="13" fillId="3" borderId="51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4" fillId="3" borderId="41" xfId="0" applyFont="1" applyFill="1" applyBorder="1" applyAlignment="1">
      <alignment horizontal="center" vertical="center"/>
    </xf>
    <xf numFmtId="0" fontId="4" fillId="3" borderId="42" xfId="0" applyFont="1" applyFill="1" applyBorder="1" applyAlignment="1">
      <alignment horizontal="center" vertical="center"/>
    </xf>
    <xf numFmtId="0" fontId="31" fillId="0" borderId="0" xfId="0" applyFont="1" applyAlignment="1">
      <alignment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49" fontId="36" fillId="5" borderId="29" xfId="0" applyNumberFormat="1" applyFont="1" applyFill="1" applyBorder="1" applyAlignment="1">
      <alignment horizontal="center" vertical="center" shrinkToFit="1"/>
    </xf>
    <xf numFmtId="49" fontId="36" fillId="5" borderId="30" xfId="0" applyNumberFormat="1" applyFont="1" applyFill="1" applyBorder="1" applyAlignment="1">
      <alignment horizontal="center" vertical="center" shrinkToFit="1"/>
    </xf>
    <xf numFmtId="0" fontId="57" fillId="5" borderId="31" xfId="1" applyFont="1" applyFill="1" applyBorder="1" applyAlignment="1">
      <alignment horizontal="center" vertical="center" shrinkToFit="1"/>
    </xf>
    <xf numFmtId="0" fontId="36" fillId="5" borderId="31" xfId="0" applyFont="1" applyFill="1" applyBorder="1" applyAlignment="1">
      <alignment horizontal="center" vertical="center" shrinkToFit="1"/>
    </xf>
    <xf numFmtId="0" fontId="36" fillId="5" borderId="32" xfId="0" applyFont="1" applyFill="1" applyBorder="1" applyAlignment="1">
      <alignment horizontal="center" vertical="center" shrinkToFit="1"/>
    </xf>
    <xf numFmtId="0" fontId="41" fillId="5" borderId="13" xfId="0" applyFont="1" applyFill="1" applyBorder="1" applyAlignment="1">
      <alignment horizontal="center" vertical="center" shrinkToFit="1"/>
    </xf>
    <xf numFmtId="0" fontId="41" fillId="5" borderId="14" xfId="0" applyFont="1" applyFill="1" applyBorder="1" applyAlignment="1">
      <alignment horizontal="center" vertical="center" shrinkToFit="1"/>
    </xf>
    <xf numFmtId="0" fontId="41" fillId="5" borderId="33" xfId="0" applyFont="1" applyFill="1" applyBorder="1" applyAlignment="1">
      <alignment horizontal="center" vertical="center" shrinkToFi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36" fillId="5" borderId="17" xfId="0" applyFont="1" applyFill="1" applyBorder="1" applyAlignment="1">
      <alignment horizontal="center" vertical="center" shrinkToFit="1"/>
    </xf>
    <xf numFmtId="0" fontId="36" fillId="5" borderId="27" xfId="0" applyFont="1" applyFill="1" applyBorder="1" applyAlignment="1">
      <alignment horizontal="center" vertical="center" shrinkToFit="1"/>
    </xf>
    <xf numFmtId="0" fontId="36" fillId="5" borderId="22" xfId="0" applyFont="1" applyFill="1" applyBorder="1" applyAlignment="1">
      <alignment horizontal="center" vertical="center" wrapText="1"/>
    </xf>
    <xf numFmtId="0" fontId="36" fillId="5" borderId="31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36" fillId="5" borderId="18" xfId="0" applyFont="1" applyFill="1" applyBorder="1" applyAlignment="1">
      <alignment horizontal="center" vertical="center" shrinkToFit="1"/>
    </xf>
    <xf numFmtId="0" fontId="36" fillId="5" borderId="19" xfId="0" applyFont="1" applyFill="1" applyBorder="1" applyAlignment="1">
      <alignment horizontal="center" vertical="center" shrinkToFit="1"/>
    </xf>
    <xf numFmtId="0" fontId="36" fillId="5" borderId="29" xfId="0" applyFont="1" applyFill="1" applyBorder="1" applyAlignment="1">
      <alignment horizontal="center" vertical="center" shrinkToFit="1"/>
    </xf>
    <xf numFmtId="0" fontId="7" fillId="3" borderId="27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41" fillId="5" borderId="0" xfId="0" applyFont="1" applyFill="1" applyAlignment="1">
      <alignment horizontal="center" vertical="center" shrinkToFit="1"/>
    </xf>
    <xf numFmtId="0" fontId="7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3" borderId="24" xfId="0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vertical="top" shrinkToFit="1"/>
    </xf>
    <xf numFmtId="0" fontId="7" fillId="3" borderId="2" xfId="0" applyFont="1" applyFill="1" applyBorder="1" applyAlignment="1">
      <alignment horizontal="center" vertical="top" shrinkToFit="1"/>
    </xf>
    <xf numFmtId="0" fontId="36" fillId="5" borderId="15" xfId="0" applyFont="1" applyFill="1" applyBorder="1" applyAlignment="1">
      <alignment horizontal="center" vertical="center" shrinkToFit="1"/>
    </xf>
    <xf numFmtId="0" fontId="36" fillId="5" borderId="23" xfId="0" applyFont="1" applyFill="1" applyBorder="1" applyAlignment="1">
      <alignment horizontal="center" vertical="center" shrinkToFit="1"/>
    </xf>
    <xf numFmtId="0" fontId="7" fillId="2" borderId="29" xfId="0" applyFont="1" applyFill="1" applyBorder="1" applyAlignment="1">
      <alignment vertical="center" wrapText="1"/>
    </xf>
    <xf numFmtId="0" fontId="7" fillId="2" borderId="30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176" fontId="7" fillId="0" borderId="25" xfId="0" applyNumberFormat="1" applyFont="1" applyBorder="1" applyAlignment="1">
      <alignment horizontal="center" vertical="center" wrapText="1"/>
    </xf>
    <xf numFmtId="176" fontId="7" fillId="0" borderId="26" xfId="0" applyNumberFormat="1" applyFont="1" applyBorder="1" applyAlignment="1">
      <alignment horizontal="center" vertical="center" wrapText="1"/>
    </xf>
    <xf numFmtId="0" fontId="16" fillId="0" borderId="0" xfId="2" applyFont="1" applyAlignment="1">
      <alignment vertical="center" wrapText="1"/>
    </xf>
    <xf numFmtId="0" fontId="16" fillId="0" borderId="0" xfId="2" applyFont="1">
      <alignment vertical="center"/>
    </xf>
    <xf numFmtId="0" fontId="22" fillId="0" borderId="0" xfId="2" applyFont="1" applyAlignment="1">
      <alignment vertical="center" shrinkToFit="1"/>
    </xf>
    <xf numFmtId="0" fontId="17" fillId="0" borderId="39" xfId="2" quotePrefix="1" applyFont="1" applyBorder="1" applyAlignment="1">
      <alignment horizontal="center" vertical="center" shrinkToFit="1"/>
    </xf>
    <xf numFmtId="0" fontId="17" fillId="0" borderId="41" xfId="2" quotePrefix="1" applyFont="1" applyBorder="1" applyAlignment="1">
      <alignment horizontal="center" vertical="center" shrinkToFit="1"/>
    </xf>
    <xf numFmtId="0" fontId="17" fillId="0" borderId="42" xfId="2" quotePrefix="1" applyFont="1" applyBorder="1" applyAlignment="1">
      <alignment horizontal="center" vertical="center" shrinkToFit="1"/>
    </xf>
    <xf numFmtId="0" fontId="17" fillId="0" borderId="0" xfId="2" quotePrefix="1" applyFont="1" applyAlignment="1">
      <alignment horizontal="center" vertical="center" shrinkToFit="1"/>
    </xf>
    <xf numFmtId="0" fontId="17" fillId="0" borderId="0" xfId="2" applyFont="1" applyAlignment="1">
      <alignment horizontal="center" vertical="center" shrinkToFit="1"/>
    </xf>
    <xf numFmtId="0" fontId="18" fillId="0" borderId="0" xfId="2" quotePrefix="1" applyFont="1" applyAlignment="1">
      <alignment horizontal="center" vertical="center" shrinkToFit="1"/>
    </xf>
    <xf numFmtId="0" fontId="17" fillId="0" borderId="24" xfId="2" quotePrefix="1" applyFont="1" applyBorder="1" applyAlignment="1">
      <alignment horizontal="center" vertical="center" shrinkToFit="1"/>
    </xf>
    <xf numFmtId="0" fontId="17" fillId="0" borderId="5" xfId="2" quotePrefix="1" applyFont="1" applyBorder="1" applyAlignment="1">
      <alignment horizontal="center" vertical="center" shrinkToFit="1"/>
    </xf>
    <xf numFmtId="0" fontId="17" fillId="0" borderId="2" xfId="2" quotePrefix="1" applyFont="1" applyBorder="1" applyAlignment="1">
      <alignment horizontal="center" vertical="center" shrinkToFit="1"/>
    </xf>
    <xf numFmtId="0" fontId="4" fillId="0" borderId="0" xfId="0" applyFont="1" applyBorder="1">
      <alignment vertical="center"/>
    </xf>
    <xf numFmtId="0" fontId="0" fillId="0" borderId="0" xfId="0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shrinkToFit="1"/>
    </xf>
    <xf numFmtId="0" fontId="7" fillId="3" borderId="26" xfId="0" applyFont="1" applyFill="1" applyBorder="1" applyAlignment="1">
      <alignment horizontal="center" vertical="center" shrinkToFit="1"/>
    </xf>
    <xf numFmtId="0" fontId="3" fillId="0" borderId="0" xfId="0" applyFont="1" applyBorder="1" applyAlignment="1">
      <alignment vertical="center" shrinkToFit="1"/>
    </xf>
  </cellXfs>
  <cellStyles count="4">
    <cellStyle name="ハイパーリンク" xfId="1" builtinId="8"/>
    <cellStyle name="標準" xfId="0" builtinId="0"/>
    <cellStyle name="標準 2 2" xfId="3" xr:uid="{13E5F9EB-EE5D-4150-B946-F235A5B1EF2A}"/>
    <cellStyle name="標準 3" xfId="2" xr:uid="{41380439-383B-4C74-9013-4EC932BB6E32}"/>
  </cellStyles>
  <dxfs count="26"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361950</xdr:colOff>
      <xdr:row>0</xdr:row>
      <xdr:rowOff>133350</xdr:rowOff>
    </xdr:from>
    <xdr:ext cx="2371550" cy="518205"/>
    <xdr:pic>
      <xdr:nvPicPr>
        <xdr:cNvPr id="3" name="図 2">
          <a:extLst>
            <a:ext uri="{FF2B5EF4-FFF2-40B4-BE49-F238E27FC236}">
              <a16:creationId xmlns:a16="http://schemas.microsoft.com/office/drawing/2014/main" id="{6E66A0E1-753C-495C-B18B-4245C6DE0F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95700" y="133350"/>
          <a:ext cx="2371550" cy="518205"/>
        </a:xfrm>
        <a:prstGeom prst="rect">
          <a:avLst/>
        </a:prstGeom>
      </xdr:spPr>
    </xdr:pic>
    <xdr:clientData/>
  </xdr:oneCellAnchor>
  <xdr:oneCellAnchor>
    <xdr:from>
      <xdr:col>2</xdr:col>
      <xdr:colOff>361950</xdr:colOff>
      <xdr:row>0</xdr:row>
      <xdr:rowOff>133350</xdr:rowOff>
    </xdr:from>
    <xdr:ext cx="2371550" cy="518205"/>
    <xdr:pic>
      <xdr:nvPicPr>
        <xdr:cNvPr id="2" name="図 1">
          <a:extLst>
            <a:ext uri="{FF2B5EF4-FFF2-40B4-BE49-F238E27FC236}">
              <a16:creationId xmlns:a16="http://schemas.microsoft.com/office/drawing/2014/main" id="{F89B5BC7-AA50-4091-BCE5-AB5C7EE679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95700" y="133350"/>
          <a:ext cx="2371550" cy="51820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161926</xdr:colOff>
      <xdr:row>18</xdr:row>
      <xdr:rowOff>276225</xdr:rowOff>
    </xdr:from>
    <xdr:to>
      <xdr:col>7</xdr:col>
      <xdr:colOff>542926</xdr:colOff>
      <xdr:row>20</xdr:row>
      <xdr:rowOff>57150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FEE4C4B-0F8C-43D3-BA48-8403EEF0C1DC}"/>
            </a:ext>
          </a:extLst>
        </xdr:cNvPr>
        <xdr:cNvSpPr/>
      </xdr:nvSpPr>
      <xdr:spPr>
        <a:xfrm>
          <a:off x="5276851" y="6067425"/>
          <a:ext cx="381000" cy="457200"/>
        </a:xfrm>
        <a:prstGeom prst="rect">
          <a:avLst/>
        </a:prstGeom>
        <a:noFill/>
        <a:ln w="635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3</xdr:col>
      <xdr:colOff>47625</xdr:colOff>
      <xdr:row>0</xdr:row>
      <xdr:rowOff>76200</xdr:rowOff>
    </xdr:from>
    <xdr:to>
      <xdr:col>6</xdr:col>
      <xdr:colOff>361775</xdr:colOff>
      <xdr:row>1</xdr:row>
      <xdr:rowOff>22905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96722003-5225-46C1-AFAA-E5E4B1D22C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19350" y="76200"/>
          <a:ext cx="2371550" cy="5182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b\Desktop\YBA\d\&#30003;&#12375;&#36796;&#12415;&#26696;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LS520D76a\&#31070;&#22856;&#24029;&#30476;&#21561;&#22863;&#27005;&#36899;&#30431;\&#19977;&#12534;&#30000;\&#65312;&#21561;&#22863;&#27005;&#36899;&#30431;&#65298;\&#20196;&#21644;&#65301;&#24180;&#24230;&#65288;&#65298;&#65296;&#65298;&#65299;&#65289;\2023&#27178;&#27996;&#12450;&#12531;&#12467;&#12531;&#30003;&#36796;&#12501;&#12449;&#12452;&#12523;.xlsm" TargetMode="External"/><Relationship Id="rId1" Type="http://schemas.openxmlformats.org/officeDocument/2006/relationships/externalLinkPath" Target="file:///\\LS520D76a\&#31070;&#22856;&#24029;&#30476;&#21561;&#22863;&#27005;&#36899;&#30431;\&#19977;&#12534;&#30000;\&#65312;&#21561;&#22863;&#27005;&#36899;&#30431;&#65298;\&#20196;&#21644;&#65301;&#24180;&#24230;&#65288;&#65298;&#65296;&#65298;&#65299;&#65289;\2023&#27178;&#27996;&#12450;&#12531;&#12467;&#12531;&#30003;&#36796;&#12501;&#12449;&#12452;&#12523;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MC\2025%20con-entrysheet2.xlsm" TargetMode="External"/><Relationship Id="rId1" Type="http://schemas.openxmlformats.org/officeDocument/2006/relationships/externalLinkPath" Target="2025%20con-entrysheet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"/>
      <sheetName val="曲目申込書"/>
    </sheetNames>
    <sheetDataSet>
      <sheetData sheetId="0">
        <row r="1">
          <cell r="B1" t="str">
            <v>部門</v>
          </cell>
          <cell r="C1" t="str">
            <v>数</v>
          </cell>
          <cell r="D1" t="str">
            <v>支部</v>
          </cell>
          <cell r="E1" t="str">
            <v>団　体　名（学校名)</v>
          </cell>
          <cell r="F1" t="str">
            <v>団　体　名（フリガナ)</v>
          </cell>
          <cell r="G1" t="str">
            <v>編　成</v>
          </cell>
          <cell r="J1" t="str">
            <v>曲　名　(邦名)</v>
          </cell>
          <cell r="K1" t="str">
            <v>曲名(邦名　フリガナ)</v>
          </cell>
          <cell r="L1" t="str">
            <v>曲　名　(欧文)</v>
          </cell>
          <cell r="M1" t="str">
            <v>作曲者名(邦名)</v>
          </cell>
          <cell r="N1" t="str">
            <v>作曲者名(邦名 ﾌﾘｶﾞﾅ)</v>
          </cell>
          <cell r="O1" t="str">
            <v>作曲者名(欧文)</v>
          </cell>
          <cell r="P1" t="str">
            <v>作曲者名 生年</v>
          </cell>
          <cell r="Q1" t="str">
            <v>作曲者名 没年</v>
          </cell>
          <cell r="R1" t="str">
            <v>編曲者名(邦名)</v>
          </cell>
          <cell r="S1" t="str">
            <v>編曲者名(邦名 ﾌﾘｶﾞﾅ)</v>
          </cell>
          <cell r="T1" t="str">
            <v>編曲者名(欧文)</v>
          </cell>
          <cell r="U1" t="str">
            <v>使用楽譜-出版社</v>
          </cell>
          <cell r="V1" t="str">
            <v>著作権関係</v>
          </cell>
          <cell r="W1" t="str">
            <v>奏者１</v>
          </cell>
          <cell r="Z1" t="str">
            <v>奏者２</v>
          </cell>
          <cell r="AC1" t="str">
            <v>奏者３</v>
          </cell>
          <cell r="AF1" t="str">
            <v>奏者４</v>
          </cell>
          <cell r="AI1" t="str">
            <v>奏者５</v>
          </cell>
          <cell r="AL1" t="str">
            <v>奏者６</v>
          </cell>
          <cell r="AO1" t="str">
            <v>奏者７</v>
          </cell>
          <cell r="AR1" t="str">
            <v>奏者８</v>
          </cell>
          <cell r="AU1" t="str">
            <v>使用打楽器一覧　　　　　使用打楽器一覧　　　　　使用打楽器一覧　　　　使用打楽器一覧</v>
          </cell>
          <cell r="BM1" t="str">
            <v>郵便番号</v>
          </cell>
          <cell r="BN1" t="str">
            <v>学校住所</v>
          </cell>
          <cell r="BO1" t="str">
            <v>電話</v>
          </cell>
          <cell r="BP1" t="str">
            <v>ＦＡＸ</v>
          </cell>
          <cell r="BQ1" t="str">
            <v>連絡責任者</v>
          </cell>
          <cell r="BR1" t="str">
            <v>責任者ﾌﾘｶﾞﾅ</v>
          </cell>
          <cell r="BS1" t="str">
            <v>連絡先</v>
          </cell>
          <cell r="BT1" t="str">
            <v>携帯･自宅</v>
          </cell>
          <cell r="BU1" t="str">
            <v>校長名</v>
          </cell>
          <cell r="BV1" t="str">
            <v>申し込み日</v>
          </cell>
        </row>
        <row r="2">
          <cell r="G2" t="str">
            <v>楽器</v>
          </cell>
          <cell r="H2" t="str">
            <v>重奏</v>
          </cell>
          <cell r="W2" t="str">
            <v>楽器</v>
          </cell>
          <cell r="X2" t="str">
            <v>記載</v>
          </cell>
          <cell r="Y2" t="str">
            <v>氏名</v>
          </cell>
          <cell r="Z2" t="str">
            <v>楽器</v>
          </cell>
          <cell r="AA2" t="str">
            <v>記載</v>
          </cell>
          <cell r="AB2" t="str">
            <v>氏名</v>
          </cell>
          <cell r="AC2" t="str">
            <v>楽器</v>
          </cell>
          <cell r="AD2" t="str">
            <v>記載</v>
          </cell>
          <cell r="AE2" t="str">
            <v>氏名</v>
          </cell>
          <cell r="AF2" t="str">
            <v>楽器</v>
          </cell>
          <cell r="AG2" t="str">
            <v>記載</v>
          </cell>
          <cell r="AH2" t="str">
            <v>氏名</v>
          </cell>
          <cell r="AI2" t="str">
            <v>楽器</v>
          </cell>
          <cell r="AJ2" t="str">
            <v>記載</v>
          </cell>
          <cell r="AK2" t="str">
            <v>氏名</v>
          </cell>
          <cell r="AL2" t="str">
            <v>楽器</v>
          </cell>
          <cell r="AM2" t="str">
            <v>記載</v>
          </cell>
          <cell r="AN2" t="str">
            <v>氏名</v>
          </cell>
          <cell r="AO2" t="str">
            <v>楽器</v>
          </cell>
          <cell r="AP2" t="str">
            <v>記載</v>
          </cell>
          <cell r="AQ2" t="str">
            <v>氏名</v>
          </cell>
          <cell r="AR2" t="str">
            <v>楽器</v>
          </cell>
          <cell r="AS2" t="str">
            <v>記載</v>
          </cell>
          <cell r="AT2" t="str">
            <v>氏名</v>
          </cell>
        </row>
        <row r="3">
          <cell r="A3">
            <v>1</v>
          </cell>
          <cell r="B3" t="str">
            <v>高等学校</v>
          </cell>
          <cell r="C3">
            <v>1</v>
          </cell>
          <cell r="D3" t="str">
            <v>横浜</v>
          </cell>
          <cell r="E3" t="str">
            <v>横浜市立　南　高等学校</v>
          </cell>
          <cell r="F3" t="str">
            <v>ヨコハマシリツ　ミナミ　コウトウガッコウ</v>
          </cell>
          <cell r="G3" t="str">
            <v>サクソフォン</v>
          </cell>
          <cell r="H3" t="str">
            <v>四</v>
          </cell>
          <cell r="I3" t="str">
            <v>重奏</v>
          </cell>
          <cell r="J3" t="str">
            <v>ディベルティメント</v>
          </cell>
          <cell r="K3" t="str">
            <v>ディベルティメント</v>
          </cell>
          <cell r="L3" t="str">
            <v>Divertimento</v>
          </cell>
          <cell r="M3" t="str">
            <v>B.バルトーク</v>
          </cell>
          <cell r="N3" t="str">
            <v>バルトーク</v>
          </cell>
          <cell r="O3" t="str">
            <v>B.Bartok</v>
          </cell>
          <cell r="P3">
            <v>1881</v>
          </cell>
          <cell r="Q3">
            <v>1945</v>
          </cell>
          <cell r="R3" t="str">
            <v>山本　教生</v>
          </cell>
          <cell r="S3" t="str">
            <v>ヤマモト　キョウセイ</v>
          </cell>
          <cell r="T3" t="str">
            <v>YAMAMOTO.Kyousei</v>
          </cell>
          <cell r="U3" t="str">
            <v>未出版</v>
          </cell>
          <cell r="V3" t="str">
            <v>イ</v>
          </cell>
          <cell r="W3" t="str">
            <v>Es.Cl</v>
          </cell>
          <cell r="X3" t="str">
            <v>○</v>
          </cell>
          <cell r="Y3" t="str">
            <v>生出　菜々美</v>
          </cell>
          <cell r="Z3" t="str">
            <v>Cl 1</v>
          </cell>
          <cell r="AA3" t="str">
            <v>○</v>
          </cell>
          <cell r="AB3" t="str">
            <v>佐野　遥香</v>
          </cell>
          <cell r="AC3" t="str">
            <v>Cl 2</v>
          </cell>
          <cell r="AD3" t="str">
            <v>○</v>
          </cell>
          <cell r="AE3" t="str">
            <v>本間　南帆</v>
          </cell>
          <cell r="AF3" t="str">
            <v>Cl 3</v>
          </cell>
          <cell r="AG3" t="str">
            <v>○</v>
          </cell>
          <cell r="AH3" t="str">
            <v>緑上　香菜</v>
          </cell>
          <cell r="AI3" t="str">
            <v>Cl 4</v>
          </cell>
          <cell r="AJ3" t="str">
            <v>○</v>
          </cell>
          <cell r="AK3" t="str">
            <v>山本　佳穂</v>
          </cell>
          <cell r="AL3" t="str">
            <v>A.Cl</v>
          </cell>
          <cell r="AM3" t="str">
            <v>○</v>
          </cell>
          <cell r="AN3" t="str">
            <v>宮川　真幸</v>
          </cell>
          <cell r="AO3" t="str">
            <v>B.Cl</v>
          </cell>
          <cell r="AP3" t="str">
            <v>○</v>
          </cell>
          <cell r="AQ3" t="str">
            <v>栗原　菜々実</v>
          </cell>
          <cell r="AR3" t="str">
            <v>C.A.Cl</v>
          </cell>
          <cell r="AS3" t="str">
            <v>○</v>
          </cell>
          <cell r="AT3" t="str">
            <v>金本　菜乃花</v>
          </cell>
          <cell r="AU3" t="str">
            <v>Timp</v>
          </cell>
          <cell r="BM3" t="str">
            <v>233-0011</v>
          </cell>
          <cell r="BN3" t="str">
            <v>横浜市港南区東永谷2-1-1</v>
          </cell>
          <cell r="BO3" t="str">
            <v>045(822)9258</v>
          </cell>
          <cell r="BP3" t="str">
            <v>045(826)0818</v>
          </cell>
          <cell r="BQ3" t="str">
            <v>横浜　太郎</v>
          </cell>
          <cell r="BR3" t="str">
            <v>ヨコハマ　タロウ</v>
          </cell>
          <cell r="BS3" t="str">
            <v>045(822)××</v>
          </cell>
          <cell r="BT3" t="str">
            <v>自宅</v>
          </cell>
          <cell r="BU3" t="str">
            <v>校長名</v>
          </cell>
          <cell r="BV3">
            <v>41182</v>
          </cell>
        </row>
        <row r="4">
          <cell r="A4">
            <v>2</v>
          </cell>
          <cell r="B4" t="str">
            <v>高等学校</v>
          </cell>
          <cell r="C4">
            <v>0</v>
          </cell>
          <cell r="D4" t="str">
            <v>横浜</v>
          </cell>
          <cell r="E4" t="str">
            <v>横浜市立　南　高等学校</v>
          </cell>
          <cell r="F4" t="str">
            <v>ヨコハマシリツ　ミナミ　コウトウガッコウ</v>
          </cell>
          <cell r="I4" t="str">
            <v>重奏</v>
          </cell>
          <cell r="BM4" t="str">
            <v>233-0011</v>
          </cell>
          <cell r="BN4" t="str">
            <v>横浜市港南区東永谷2-1-1</v>
          </cell>
          <cell r="BO4" t="str">
            <v>045(822)9258</v>
          </cell>
          <cell r="BP4" t="str">
            <v>045(826)0818</v>
          </cell>
          <cell r="BQ4" t="str">
            <v>横浜　太郎</v>
          </cell>
          <cell r="BR4" t="str">
            <v>ヨコハマ　タロウ</v>
          </cell>
          <cell r="BS4" t="str">
            <v>045(822)××</v>
          </cell>
          <cell r="BT4" t="str">
            <v>自宅</v>
          </cell>
          <cell r="BU4" t="str">
            <v>校長名</v>
          </cell>
          <cell r="BV4">
            <v>41182</v>
          </cell>
        </row>
        <row r="5">
          <cell r="A5">
            <v>3</v>
          </cell>
          <cell r="B5" t="str">
            <v>高等学校</v>
          </cell>
          <cell r="C5">
            <v>0</v>
          </cell>
          <cell r="D5" t="str">
            <v>横浜</v>
          </cell>
          <cell r="E5" t="str">
            <v>横浜市立　南　高等学校</v>
          </cell>
          <cell r="F5" t="str">
            <v>ヨコハマシリツ　ミナミ　コウトウガッコウ</v>
          </cell>
          <cell r="I5" t="str">
            <v>重奏</v>
          </cell>
          <cell r="BM5" t="str">
            <v>233-0011</v>
          </cell>
          <cell r="BN5" t="str">
            <v>横浜市港南区東永谷2-1-1</v>
          </cell>
          <cell r="BO5" t="str">
            <v>045(822)9258</v>
          </cell>
          <cell r="BP5" t="str">
            <v>045(826)0818</v>
          </cell>
          <cell r="BQ5" t="str">
            <v>横浜　太郎</v>
          </cell>
          <cell r="BR5" t="str">
            <v>ヨコハマ　タロウ</v>
          </cell>
          <cell r="BS5" t="str">
            <v>045(822)××</v>
          </cell>
          <cell r="BT5" t="str">
            <v>自宅</v>
          </cell>
          <cell r="BU5" t="str">
            <v>校長名</v>
          </cell>
          <cell r="BV5">
            <v>41182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はじめにお読みください"/>
      <sheetName val="学校番号一覧"/>
      <sheetName val="参加申込書"/>
      <sheetName val="曲目等申込書1チーム目"/>
      <sheetName val="曲目等申込書2チーム目"/>
      <sheetName val="封筒宛先"/>
      <sheetName val="連盟使用欄１"/>
      <sheetName val="連盟使用欄２"/>
      <sheetName val="連盟使用欄３"/>
    </sheetNames>
    <sheetDataSet>
      <sheetData sheetId="0"/>
      <sheetData sheetId="1">
        <row r="1">
          <cell r="A1" t="str">
            <v>学校番号</v>
          </cell>
          <cell r="B1" t="str">
            <v>公立・私学</v>
          </cell>
          <cell r="C1" t="str">
            <v>校種</v>
          </cell>
          <cell r="D1" t="str">
            <v>学校名</v>
          </cell>
          <cell r="E1" t="str">
            <v>〒</v>
          </cell>
          <cell r="F1" t="str">
            <v>住所</v>
          </cell>
          <cell r="G1" t="str">
            <v>電話番号</v>
          </cell>
          <cell r="H1" t="str">
            <v>FAX番号</v>
          </cell>
          <cell r="I1" t="str">
            <v>がっこうめい</v>
          </cell>
        </row>
        <row r="2">
          <cell r="A2">
            <v>20001</v>
          </cell>
          <cell r="B2" t="str">
            <v>横浜市</v>
          </cell>
          <cell r="C2" t="str">
            <v>中学生</v>
          </cell>
          <cell r="D2" t="str">
            <v>横浜市立市場中学校</v>
          </cell>
          <cell r="E2" t="str">
            <v>230-0024</v>
          </cell>
          <cell r="F2" t="str">
            <v>横浜市鶴見区市場下町 1-1</v>
          </cell>
          <cell r="G2" t="str">
            <v>045-501-4125</v>
          </cell>
          <cell r="H2" t="str">
            <v>045-507-0074</v>
          </cell>
          <cell r="I2" t="str">
            <v>よこはましりつ いちば ちゅうがっこう</v>
          </cell>
        </row>
        <row r="3">
          <cell r="A3">
            <v>20002</v>
          </cell>
          <cell r="B3" t="str">
            <v>横浜市</v>
          </cell>
          <cell r="C3" t="str">
            <v>中学生</v>
          </cell>
          <cell r="D3" t="str">
            <v>横浜市立潮田中学校</v>
          </cell>
          <cell r="E3" t="str">
            <v>230-0037</v>
          </cell>
          <cell r="F3" t="str">
            <v>横浜市鶴見区向井町 4-83</v>
          </cell>
          <cell r="G3" t="str">
            <v>045-521-3535</v>
          </cell>
          <cell r="H3" t="str">
            <v>045-507-0079</v>
          </cell>
          <cell r="I3" t="str">
            <v>よこはましりつ うしおだ ちゅうがっこう</v>
          </cell>
        </row>
        <row r="4">
          <cell r="A4">
            <v>20003</v>
          </cell>
          <cell r="B4" t="str">
            <v>横浜市</v>
          </cell>
          <cell r="C4" t="str">
            <v>中学生</v>
          </cell>
          <cell r="D4" t="str">
            <v>横浜市立上の宮中学校</v>
          </cell>
          <cell r="E4" t="str">
            <v>230-0075</v>
          </cell>
          <cell r="F4" t="str">
            <v>横浜市鶴見区上の宮 1-26-33</v>
          </cell>
          <cell r="G4" t="str">
            <v>045-582-8801</v>
          </cell>
          <cell r="H4" t="str">
            <v>045-585-9914</v>
          </cell>
          <cell r="I4" t="str">
            <v>よこはましりつ かみのみや ちゅうがっこう</v>
          </cell>
        </row>
        <row r="5">
          <cell r="A5">
            <v>20004</v>
          </cell>
          <cell r="B5" t="str">
            <v>横浜市</v>
          </cell>
          <cell r="C5" t="str">
            <v>中学生</v>
          </cell>
          <cell r="D5" t="str">
            <v>横浜市立末吉中学校</v>
          </cell>
          <cell r="E5" t="str">
            <v>230-0012</v>
          </cell>
          <cell r="F5" t="str">
            <v>横浜市鶴見区下末吉 6-13-1</v>
          </cell>
          <cell r="G5" t="str">
            <v>045-581-0813</v>
          </cell>
          <cell r="H5" t="str">
            <v>045-585-9497</v>
          </cell>
          <cell r="I5" t="str">
            <v>よこはましりつ すえよし ちゅうがっこう</v>
          </cell>
        </row>
        <row r="6">
          <cell r="A6">
            <v>20005</v>
          </cell>
          <cell r="B6" t="str">
            <v>横浜市</v>
          </cell>
          <cell r="C6" t="str">
            <v>中学生</v>
          </cell>
          <cell r="D6" t="str">
            <v>横浜市立鶴見中学校</v>
          </cell>
          <cell r="E6" t="str">
            <v>230-0051</v>
          </cell>
          <cell r="F6" t="str">
            <v>横浜市鶴見区鶴見中央 3-14-1</v>
          </cell>
          <cell r="G6" t="str">
            <v>045-501-2397</v>
          </cell>
          <cell r="H6" t="str">
            <v>045-507-0083</v>
          </cell>
          <cell r="I6" t="str">
            <v>よこはましりつ つるみ ちゅうがっこう</v>
          </cell>
        </row>
        <row r="7">
          <cell r="A7">
            <v>20006</v>
          </cell>
          <cell r="B7" t="str">
            <v>横浜市</v>
          </cell>
          <cell r="C7" t="str">
            <v>中学生</v>
          </cell>
          <cell r="D7" t="str">
            <v>横浜市立寺尾中学校</v>
          </cell>
          <cell r="E7" t="str">
            <v>230-0074</v>
          </cell>
          <cell r="F7" t="str">
            <v>横浜市鶴見区北寺尾 3-13-1</v>
          </cell>
          <cell r="G7" t="str">
            <v>045-571-4102</v>
          </cell>
          <cell r="H7" t="str">
            <v>045-585-9499</v>
          </cell>
          <cell r="I7" t="str">
            <v>よこはましりつ てらお ちゅうがっこう</v>
          </cell>
        </row>
        <row r="8">
          <cell r="A8">
            <v>20007</v>
          </cell>
          <cell r="B8" t="str">
            <v>横浜市</v>
          </cell>
          <cell r="C8" t="str">
            <v>中学生</v>
          </cell>
          <cell r="D8" t="str">
            <v>横浜市立生麦中学校</v>
          </cell>
          <cell r="E8" t="str">
            <v>230-0078</v>
          </cell>
          <cell r="F8" t="str">
            <v>横浜市鶴見区岸谷 2-1-1</v>
          </cell>
          <cell r="G8" t="str">
            <v>045-581-3255</v>
          </cell>
          <cell r="H8" t="str">
            <v>045-585-9904</v>
          </cell>
          <cell r="I8" t="str">
            <v>よこはましりつ なまむぎ ちゅうがっこう</v>
          </cell>
        </row>
        <row r="9">
          <cell r="A9">
            <v>20008</v>
          </cell>
          <cell r="B9" t="str">
            <v>横浜市</v>
          </cell>
          <cell r="C9" t="str">
            <v>中学生</v>
          </cell>
          <cell r="D9" t="str">
            <v>横浜市立矢向中学校</v>
          </cell>
          <cell r="E9" t="str">
            <v>230-0001</v>
          </cell>
          <cell r="F9" t="str">
            <v>横浜市鶴見区矢向1-8-24</v>
          </cell>
          <cell r="G9" t="str">
            <v>045-581-4131</v>
          </cell>
          <cell r="H9" t="str">
            <v>045-581-9906</v>
          </cell>
          <cell r="I9" t="str">
            <v>よこはましりつ やこう ちゅうがっこう</v>
          </cell>
        </row>
        <row r="10">
          <cell r="A10">
            <v>20009</v>
          </cell>
          <cell r="B10" t="str">
            <v>横浜市</v>
          </cell>
          <cell r="C10" t="str">
            <v>中学生</v>
          </cell>
          <cell r="D10" t="str">
            <v>横浜市立浦島丘中学校</v>
          </cell>
          <cell r="E10" t="str">
            <v>221-0072</v>
          </cell>
          <cell r="F10" t="str">
            <v>横浜市神奈川区白幡東町 27-1</v>
          </cell>
          <cell r="G10" t="str">
            <v>045-421-6281</v>
          </cell>
          <cell r="H10" t="str">
            <v>045-431-2461</v>
          </cell>
          <cell r="I10" t="str">
            <v>よこはましりつ うらしまおか ちゅうがっこう</v>
          </cell>
        </row>
        <row r="11">
          <cell r="A11">
            <v>20010</v>
          </cell>
          <cell r="B11" t="str">
            <v>横浜市</v>
          </cell>
          <cell r="C11" t="str">
            <v>中学生</v>
          </cell>
          <cell r="D11" t="str">
            <v>横浜市立神奈川中学校</v>
          </cell>
          <cell r="E11" t="str">
            <v>221-0004</v>
          </cell>
          <cell r="F11" t="str">
            <v>横浜市神奈川区西大口 141</v>
          </cell>
          <cell r="G11" t="str">
            <v>045-431-4770</v>
          </cell>
          <cell r="H11" t="str">
            <v>045-431-4373</v>
          </cell>
          <cell r="I11" t="str">
            <v>よこはましりつ かながわ ちゅうがっこう</v>
          </cell>
        </row>
        <row r="12">
          <cell r="A12">
            <v>20011</v>
          </cell>
          <cell r="B12" t="str">
            <v>横浜市</v>
          </cell>
          <cell r="C12" t="str">
            <v>中学生</v>
          </cell>
          <cell r="D12" t="str">
            <v>横浜市立栗田谷中学校</v>
          </cell>
          <cell r="E12" t="str">
            <v>221-0804</v>
          </cell>
          <cell r="F12" t="str">
            <v>横浜市神奈川区栗田谷 3-1</v>
          </cell>
          <cell r="G12" t="str">
            <v>045-481-3767</v>
          </cell>
          <cell r="H12" t="str">
            <v>045-481-4373</v>
          </cell>
          <cell r="I12" t="str">
            <v>よこはましりつ くりたや ちゅうがっこう</v>
          </cell>
        </row>
        <row r="13">
          <cell r="A13">
            <v>20012</v>
          </cell>
          <cell r="B13" t="str">
            <v>横浜市</v>
          </cell>
          <cell r="C13" t="str">
            <v>中学生</v>
          </cell>
          <cell r="D13" t="str">
            <v>横浜市立菅田中学校</v>
          </cell>
          <cell r="E13" t="str">
            <v>221-0864</v>
          </cell>
          <cell r="F13" t="str">
            <v>横浜市神奈川区菅田町 2017</v>
          </cell>
          <cell r="G13" t="str">
            <v>045-472-2338</v>
          </cell>
          <cell r="H13" t="str">
            <v>045-472-3351</v>
          </cell>
          <cell r="I13" t="str">
            <v>よこはましりつ すげた ちゅうがっこう</v>
          </cell>
        </row>
        <row r="14">
          <cell r="A14">
            <v>20013</v>
          </cell>
          <cell r="B14" t="str">
            <v>横浜市</v>
          </cell>
          <cell r="C14" t="str">
            <v>中学生</v>
          </cell>
          <cell r="D14" t="str">
            <v>横浜市立錦台中学校</v>
          </cell>
          <cell r="E14" t="str">
            <v>221-0001</v>
          </cell>
          <cell r="F14" t="str">
            <v>横浜市神奈川区西寺尾 3-10-1</v>
          </cell>
          <cell r="G14" t="str">
            <v>045-401-3644</v>
          </cell>
          <cell r="H14" t="str">
            <v>045-431-0244</v>
          </cell>
          <cell r="I14" t="str">
            <v>よこはましりつ にしきだい ちゅうがっこう</v>
          </cell>
        </row>
        <row r="15">
          <cell r="A15">
            <v>20014</v>
          </cell>
          <cell r="B15" t="str">
            <v>横浜市</v>
          </cell>
          <cell r="C15" t="str">
            <v>中学生</v>
          </cell>
          <cell r="D15" t="str">
            <v>横浜市立松本中学校</v>
          </cell>
          <cell r="E15" t="str">
            <v>221-0852</v>
          </cell>
          <cell r="F15" t="str">
            <v>横浜市神奈川区三ツ沢下町 30-1</v>
          </cell>
          <cell r="G15" t="str">
            <v>045-323-2580</v>
          </cell>
          <cell r="H15" t="str">
            <v>045-320-1034</v>
          </cell>
          <cell r="I15" t="str">
            <v>よこはましりつ まつもと ちゅうがっこう</v>
          </cell>
        </row>
        <row r="16">
          <cell r="A16">
            <v>20015</v>
          </cell>
          <cell r="B16" t="str">
            <v>横浜市</v>
          </cell>
          <cell r="C16" t="str">
            <v>中学生</v>
          </cell>
          <cell r="D16" t="str">
            <v>横浜市立六角橋中学校</v>
          </cell>
          <cell r="E16" t="str">
            <v>221-0802</v>
          </cell>
          <cell r="F16" t="str">
            <v>横浜市神奈川区六角橋 5-33-1</v>
          </cell>
          <cell r="G16" t="str">
            <v>045-481-3521</v>
          </cell>
          <cell r="H16" t="str">
            <v>045-481-2997</v>
          </cell>
          <cell r="I16" t="str">
            <v>よこはましりつ ろっかくばし ちゅうがっこう</v>
          </cell>
        </row>
        <row r="17">
          <cell r="A17">
            <v>20016</v>
          </cell>
          <cell r="B17" t="str">
            <v>横浜市</v>
          </cell>
          <cell r="C17" t="str">
            <v>中学生</v>
          </cell>
          <cell r="D17" t="str">
            <v>横浜市立老松中学校</v>
          </cell>
          <cell r="E17" t="str">
            <v>220-0032</v>
          </cell>
          <cell r="F17" t="str">
            <v>横浜市西区老松町 27</v>
          </cell>
          <cell r="G17" t="str">
            <v>045-241-5121</v>
          </cell>
          <cell r="H17" t="str">
            <v>045-253-7068</v>
          </cell>
          <cell r="I17" t="str">
            <v>よこはましりつ おいまつ ちゅうがっこう</v>
          </cell>
        </row>
        <row r="18">
          <cell r="A18">
            <v>20017</v>
          </cell>
          <cell r="B18" t="str">
            <v>横浜市</v>
          </cell>
          <cell r="C18" t="str">
            <v>中学生</v>
          </cell>
          <cell r="D18" t="str">
            <v>横浜市立西中学校</v>
          </cell>
          <cell r="E18" t="str">
            <v>220-0046</v>
          </cell>
          <cell r="F18" t="str">
            <v>横浜市西区西戸部町 3-286</v>
          </cell>
          <cell r="G18" t="str">
            <v>045-231-0153</v>
          </cell>
          <cell r="H18" t="str">
            <v>045-253-7073</v>
          </cell>
          <cell r="I18" t="str">
            <v>よこはましりつ にし ちゅうがっこう</v>
          </cell>
        </row>
        <row r="19">
          <cell r="A19">
            <v>20018</v>
          </cell>
          <cell r="B19" t="str">
            <v>横浜市</v>
          </cell>
          <cell r="C19" t="str">
            <v>中学生</v>
          </cell>
          <cell r="D19" t="str">
            <v>横浜市立岡野中学校</v>
          </cell>
          <cell r="E19" t="str">
            <v>220-0073</v>
          </cell>
          <cell r="F19" t="str">
            <v>横浜市西区岡野 2-14-1</v>
          </cell>
          <cell r="G19" t="str">
            <v>045-311-3210</v>
          </cell>
          <cell r="H19" t="str">
            <v>045-311-9968</v>
          </cell>
          <cell r="I19" t="str">
            <v>よこはましりつ おかの ちゅうがっこう</v>
          </cell>
        </row>
        <row r="20">
          <cell r="A20">
            <v>20019</v>
          </cell>
          <cell r="B20" t="str">
            <v>横浜市</v>
          </cell>
          <cell r="C20" t="str">
            <v>中学生</v>
          </cell>
          <cell r="D20" t="str">
            <v>横浜市立軽井沢中学校</v>
          </cell>
          <cell r="E20" t="str">
            <v>220-0001</v>
          </cell>
          <cell r="F20" t="str">
            <v>横浜市西区北軽井沢 24</v>
          </cell>
          <cell r="G20" t="str">
            <v>045-311-2523</v>
          </cell>
          <cell r="H20" t="str">
            <v>045-312-4849</v>
          </cell>
          <cell r="I20" t="str">
            <v>よこはましりつ かるいさわ ちゅうがっこう</v>
          </cell>
        </row>
        <row r="21">
          <cell r="A21">
            <v>20020</v>
          </cell>
          <cell r="B21" t="str">
            <v>横浜市</v>
          </cell>
          <cell r="C21" t="str">
            <v>中学生</v>
          </cell>
          <cell r="D21" t="str">
            <v>横浜市立岩井原中学校</v>
          </cell>
          <cell r="E21" t="str">
            <v>240-0023</v>
          </cell>
          <cell r="F21" t="str">
            <v>横浜市保土ケ谷区岩井町 308</v>
          </cell>
          <cell r="G21" t="str">
            <v>045-731-5880</v>
          </cell>
          <cell r="H21" t="str">
            <v>045-713-4022</v>
          </cell>
          <cell r="I21" t="str">
            <v>よこはましりつ いわいはら ちゅうがっこう</v>
          </cell>
        </row>
        <row r="22">
          <cell r="A22">
            <v>20021</v>
          </cell>
          <cell r="B22" t="str">
            <v>横浜市</v>
          </cell>
          <cell r="C22" t="str">
            <v>中学生</v>
          </cell>
          <cell r="D22" t="str">
            <v>横浜市立大鳥中学校</v>
          </cell>
          <cell r="E22" t="str">
            <v>231-0821</v>
          </cell>
          <cell r="F22" t="str">
            <v>横浜市中区本牧原 22-1</v>
          </cell>
          <cell r="G22" t="str">
            <v>045-621-4500</v>
          </cell>
          <cell r="H22" t="str">
            <v>045-622-7549</v>
          </cell>
          <cell r="I22" t="str">
            <v>よこはましりつ おおとり ちゅうがっこう</v>
          </cell>
        </row>
        <row r="23">
          <cell r="A23">
            <v>20022</v>
          </cell>
          <cell r="B23" t="str">
            <v>横浜市</v>
          </cell>
          <cell r="C23" t="str">
            <v>中学生</v>
          </cell>
          <cell r="D23" t="str">
            <v>横浜市立仲尾台中学校</v>
          </cell>
          <cell r="E23" t="str">
            <v>231-0839</v>
          </cell>
          <cell r="F23" t="str">
            <v>横浜市中区仲尾台 23</v>
          </cell>
          <cell r="G23" t="str">
            <v>045-621-9600</v>
          </cell>
          <cell r="H23" t="str">
            <v>045-622-8654</v>
          </cell>
          <cell r="I23" t="str">
            <v>よこはましりつ なかおだい ちゅうがっこう</v>
          </cell>
        </row>
        <row r="24">
          <cell r="A24">
            <v>20023</v>
          </cell>
          <cell r="B24" t="str">
            <v>横浜市</v>
          </cell>
          <cell r="C24" t="str">
            <v>中学生</v>
          </cell>
          <cell r="D24" t="str">
            <v>横浜市立本牧中学校</v>
          </cell>
          <cell r="E24" t="str">
            <v>231-0827</v>
          </cell>
          <cell r="F24" t="str">
            <v>横浜市中区本牧和田 32-1</v>
          </cell>
          <cell r="G24" t="str">
            <v>045-623-7094</v>
          </cell>
          <cell r="H24" t="str">
            <v>045-623-0129</v>
          </cell>
          <cell r="I24" t="str">
            <v>よこはましりつ ほんもく ちゅうがっこう</v>
          </cell>
        </row>
        <row r="25">
          <cell r="A25">
            <v>20024</v>
          </cell>
          <cell r="B25" t="str">
            <v>横浜市</v>
          </cell>
          <cell r="C25" t="str">
            <v>中学生</v>
          </cell>
          <cell r="D25" t="str">
            <v>横浜市立港中学校</v>
          </cell>
          <cell r="E25" t="str">
            <v>231-0023</v>
          </cell>
          <cell r="F25" t="str">
            <v>横浜市中区山下町 241</v>
          </cell>
          <cell r="G25" t="str">
            <v>045-681-3618</v>
          </cell>
          <cell r="H25" t="str">
            <v>045-663-2549</v>
          </cell>
          <cell r="I25" t="str">
            <v>よこはましりつ みなと ちゅうがっこう</v>
          </cell>
        </row>
        <row r="26">
          <cell r="A26">
            <v>20025</v>
          </cell>
          <cell r="B26" t="str">
            <v>横浜市</v>
          </cell>
          <cell r="C26" t="str">
            <v>中学生</v>
          </cell>
          <cell r="D26" t="str">
            <v>横浜市立横浜吉田中学校</v>
          </cell>
          <cell r="E26" t="str">
            <v>231-0047</v>
          </cell>
          <cell r="F26" t="str">
            <v>横浜市中区羽衣町 3-84</v>
          </cell>
          <cell r="G26" t="str">
            <v>045-261-0905</v>
          </cell>
          <cell r="H26" t="str">
            <v>045-253-7085</v>
          </cell>
          <cell r="I26" t="str">
            <v>よこはましりつ よこはまよしだ ちゅうがっこう</v>
          </cell>
        </row>
        <row r="27">
          <cell r="A27">
            <v>20026</v>
          </cell>
          <cell r="B27" t="str">
            <v>横浜市</v>
          </cell>
          <cell r="C27" t="str">
            <v>中学生</v>
          </cell>
          <cell r="D27" t="str">
            <v>横浜市立共進中学校</v>
          </cell>
          <cell r="E27" t="str">
            <v>232-0045</v>
          </cell>
          <cell r="F27" t="str">
            <v>横浜市南区東蒔田町 1-5</v>
          </cell>
          <cell r="G27" t="str">
            <v>045-711-5091</v>
          </cell>
          <cell r="H27" t="str">
            <v>045-713-9794</v>
          </cell>
          <cell r="I27" t="str">
            <v>よこはましりつ きょうしん ちゅうがっこう</v>
          </cell>
        </row>
        <row r="28">
          <cell r="A28">
            <v>20027</v>
          </cell>
          <cell r="B28" t="str">
            <v>横浜市</v>
          </cell>
          <cell r="C28" t="str">
            <v>中学生</v>
          </cell>
          <cell r="D28" t="str">
            <v>横浜市立永田中学校</v>
          </cell>
          <cell r="E28" t="str">
            <v>232-0075</v>
          </cell>
          <cell r="F28" t="str">
            <v>横浜市南区永田みなみ台 7-1</v>
          </cell>
          <cell r="G28" t="str">
            <v>045-715-5511</v>
          </cell>
          <cell r="H28" t="str">
            <v>045-713-8492</v>
          </cell>
          <cell r="I28" t="str">
            <v>よこはましりつ ながた ちゅうがっこう</v>
          </cell>
        </row>
        <row r="29">
          <cell r="A29">
            <v>20028</v>
          </cell>
          <cell r="B29" t="str">
            <v>横浜市</v>
          </cell>
          <cell r="C29" t="str">
            <v>中学生</v>
          </cell>
          <cell r="D29" t="str">
            <v>横浜市立藤の木中学校</v>
          </cell>
          <cell r="E29" t="str">
            <v>232-0061</v>
          </cell>
          <cell r="F29" t="str">
            <v>横浜市南区大岡 4-44-1</v>
          </cell>
          <cell r="G29" t="str">
            <v>045-714-2817</v>
          </cell>
          <cell r="H29" t="str">
            <v>045-713-7994</v>
          </cell>
          <cell r="I29" t="str">
            <v>よこはましりつ ふじのき ちゅうがっこう</v>
          </cell>
        </row>
        <row r="30">
          <cell r="A30">
            <v>20029</v>
          </cell>
          <cell r="B30" t="str">
            <v>横浜市</v>
          </cell>
          <cell r="C30" t="str">
            <v>中学生</v>
          </cell>
          <cell r="D30" t="str">
            <v>横浜市立平楽中学校</v>
          </cell>
          <cell r="E30" t="str">
            <v>232-0035</v>
          </cell>
          <cell r="F30" t="str">
            <v>横浜市南区平楽 1</v>
          </cell>
          <cell r="G30" t="str">
            <v>045-261-4213</v>
          </cell>
          <cell r="H30" t="str">
            <v>045-252-3692</v>
          </cell>
          <cell r="I30" t="str">
            <v>よこはましりつ へいらく ちゅうがっこう</v>
          </cell>
        </row>
        <row r="31">
          <cell r="A31">
            <v>20030</v>
          </cell>
          <cell r="B31" t="str">
            <v>横浜市</v>
          </cell>
          <cell r="C31" t="str">
            <v>中学生</v>
          </cell>
          <cell r="D31" t="str">
            <v>横浜市立蒔田中学校</v>
          </cell>
          <cell r="E31" t="str">
            <v>232-0018</v>
          </cell>
          <cell r="F31" t="str">
            <v>横浜市南区花之木町 2-45</v>
          </cell>
          <cell r="G31" t="str">
            <v>045-711-2231</v>
          </cell>
          <cell r="H31" t="str">
            <v>045-713-9743</v>
          </cell>
          <cell r="I31" t="str">
            <v>よこはましりつ まいた ちゅうがっこう</v>
          </cell>
        </row>
        <row r="32">
          <cell r="A32">
            <v>20031</v>
          </cell>
          <cell r="B32" t="str">
            <v>横浜市</v>
          </cell>
          <cell r="C32" t="str">
            <v>中学生</v>
          </cell>
          <cell r="D32" t="str">
            <v>横浜市立南中学校</v>
          </cell>
          <cell r="E32" t="str">
            <v>232-0066</v>
          </cell>
          <cell r="F32" t="str">
            <v>横浜市南区六ツ川 1-14</v>
          </cell>
          <cell r="G32" t="str">
            <v>045-712-9800</v>
          </cell>
          <cell r="H32" t="str">
            <v>045-713-9729</v>
          </cell>
          <cell r="I32" t="str">
            <v>よこはましりつ みなみ ちゅうがっこう</v>
          </cell>
        </row>
        <row r="33">
          <cell r="A33">
            <v>20032</v>
          </cell>
          <cell r="B33" t="str">
            <v>横浜市</v>
          </cell>
          <cell r="C33" t="str">
            <v>中学生</v>
          </cell>
          <cell r="D33" t="str">
            <v>横浜市立南が丘中学校</v>
          </cell>
          <cell r="E33" t="str">
            <v>232-0064</v>
          </cell>
          <cell r="F33" t="str">
            <v>横浜市南区別所 3-6-1</v>
          </cell>
          <cell r="G33" t="str">
            <v>045-711-1101</v>
          </cell>
          <cell r="H33" t="str">
            <v>045-713-9742</v>
          </cell>
          <cell r="I33" t="str">
            <v>よこはましりつ みなみがおか ちゅうがっこう</v>
          </cell>
        </row>
        <row r="34">
          <cell r="A34">
            <v>20033</v>
          </cell>
          <cell r="B34" t="str">
            <v>横浜市</v>
          </cell>
          <cell r="C34" t="str">
            <v>中学生</v>
          </cell>
          <cell r="D34" t="str">
            <v>横浜市立六ツ川中学校</v>
          </cell>
          <cell r="E34" t="str">
            <v>232-0066</v>
          </cell>
          <cell r="F34" t="str">
            <v>横浜市南区六ツ川 3-81-11</v>
          </cell>
          <cell r="G34" t="str">
            <v>045-715-3075</v>
          </cell>
          <cell r="H34" t="str">
            <v>045-713-8149</v>
          </cell>
          <cell r="I34" t="str">
            <v>よこはましりつ むつかわ ちゅうがっこう</v>
          </cell>
        </row>
        <row r="35">
          <cell r="A35">
            <v>20034</v>
          </cell>
          <cell r="B35" t="str">
            <v>横浜市</v>
          </cell>
          <cell r="C35" t="str">
            <v>中学生</v>
          </cell>
          <cell r="D35" t="str">
            <v>横浜市立新井中学校</v>
          </cell>
          <cell r="E35" t="str">
            <v>240-0053</v>
          </cell>
          <cell r="F35" t="str">
            <v>横浜市保土ケ谷区新井町 43-7</v>
          </cell>
          <cell r="G35" t="str">
            <v>045-382-1477</v>
          </cell>
          <cell r="H35" t="str">
            <v>045-381-7429</v>
          </cell>
          <cell r="I35" t="str">
            <v>よこはましりつ あらい ちゅうがっこう</v>
          </cell>
        </row>
        <row r="36">
          <cell r="A36">
            <v>20035</v>
          </cell>
          <cell r="B36" t="str">
            <v>横浜市</v>
          </cell>
          <cell r="C36" t="str">
            <v>中学生</v>
          </cell>
          <cell r="D36" t="str">
            <v>横浜市立岩崎中学校</v>
          </cell>
          <cell r="E36" t="str">
            <v>240-0011</v>
          </cell>
          <cell r="F36" t="str">
            <v>横浜市保土ケ谷区桜ケ丘 2-6-1</v>
          </cell>
          <cell r="G36" t="str">
            <v>045-331-3663</v>
          </cell>
          <cell r="H36" t="str">
            <v>045-331-5593</v>
          </cell>
          <cell r="I36" t="str">
            <v>よこはましりつ いわさき ちゅうがっこう</v>
          </cell>
        </row>
        <row r="37">
          <cell r="A37">
            <v>20036</v>
          </cell>
          <cell r="B37" t="str">
            <v>横浜市</v>
          </cell>
          <cell r="C37" t="str">
            <v>中学生</v>
          </cell>
          <cell r="D37" t="str">
            <v>横浜市立上菅田中学校</v>
          </cell>
          <cell r="E37" t="str">
            <v>240-0051</v>
          </cell>
          <cell r="F37" t="str">
            <v>横浜市保土ケ谷区上菅田町 780</v>
          </cell>
          <cell r="G37" t="str">
            <v>045-381-7161</v>
          </cell>
          <cell r="H37" t="str">
            <v>045-381-7424</v>
          </cell>
          <cell r="I37" t="str">
            <v>よこはましりつ かみすげた ちゅうがっこう</v>
          </cell>
        </row>
        <row r="38">
          <cell r="A38">
            <v>20037</v>
          </cell>
          <cell r="B38" t="str">
            <v>横浜市</v>
          </cell>
          <cell r="C38" t="str">
            <v>中学生</v>
          </cell>
          <cell r="D38" t="str">
            <v>横浜市立橘中学校</v>
          </cell>
          <cell r="E38" t="str">
            <v>240-0044</v>
          </cell>
          <cell r="F38" t="str">
            <v>横浜市保土ケ谷区仏向町 1167-2</v>
          </cell>
          <cell r="G38" t="str">
            <v>045-335-5991</v>
          </cell>
          <cell r="H38" t="str">
            <v>045-331-5725</v>
          </cell>
          <cell r="I38" t="str">
            <v>よこはましりつ たちばな ちゅうがっこう</v>
          </cell>
        </row>
        <row r="39">
          <cell r="A39">
            <v>20038</v>
          </cell>
          <cell r="B39" t="str">
            <v>横浜市</v>
          </cell>
          <cell r="C39" t="str">
            <v>中学生</v>
          </cell>
          <cell r="D39" t="str">
            <v>横浜市立西谷中学校</v>
          </cell>
          <cell r="E39" t="str">
            <v>240-0045</v>
          </cell>
          <cell r="F39" t="str">
            <v>横浜市保土ケ谷区川島町 1208</v>
          </cell>
          <cell r="G39" t="str">
            <v>045-373-5511</v>
          </cell>
          <cell r="H39" t="str">
            <v>045-381-7412</v>
          </cell>
          <cell r="I39" t="str">
            <v>よこはましりつ にしや ちゅうがっこう</v>
          </cell>
        </row>
        <row r="40">
          <cell r="A40">
            <v>20039</v>
          </cell>
          <cell r="B40" t="str">
            <v>横浜市</v>
          </cell>
          <cell r="C40" t="str">
            <v>中学生</v>
          </cell>
          <cell r="D40" t="str">
            <v>横浜市立保土ケ谷中学校</v>
          </cell>
          <cell r="E40" t="str">
            <v>240-0066</v>
          </cell>
          <cell r="F40" t="str">
            <v>横浜市保土ケ谷区釜台町 3-1</v>
          </cell>
          <cell r="G40" t="str">
            <v>045-331-8521</v>
          </cell>
          <cell r="H40" t="str">
            <v>045-331-5612</v>
          </cell>
          <cell r="I40" t="str">
            <v>よこはましりつ ほどがや ちゅうがっこう</v>
          </cell>
        </row>
        <row r="41">
          <cell r="A41">
            <v>20040</v>
          </cell>
          <cell r="B41" t="str">
            <v>横浜市</v>
          </cell>
          <cell r="C41" t="str">
            <v>中学生</v>
          </cell>
          <cell r="D41" t="str">
            <v>横浜市立宮田中学校</v>
          </cell>
          <cell r="E41" t="str">
            <v>240-0002</v>
          </cell>
          <cell r="F41" t="str">
            <v>横浜市保土ケ谷区宮田町 1-100</v>
          </cell>
          <cell r="G41" t="str">
            <v>045-331-5288</v>
          </cell>
          <cell r="H41" t="str">
            <v>045-331-5718</v>
          </cell>
          <cell r="I41" t="str">
            <v>よこはましりつ みやた ちゅうがっこう</v>
          </cell>
        </row>
        <row r="42">
          <cell r="A42">
            <v>20041</v>
          </cell>
          <cell r="B42" t="str">
            <v>横浜市</v>
          </cell>
          <cell r="C42" t="str">
            <v>中学生</v>
          </cell>
          <cell r="D42" t="str">
            <v>横浜市立境木中学校</v>
          </cell>
          <cell r="E42" t="str">
            <v>244-0802</v>
          </cell>
          <cell r="F42" t="str">
            <v>横浜市戸塚区平戸 3-48-2</v>
          </cell>
          <cell r="G42" t="str">
            <v>045-822-8626</v>
          </cell>
          <cell r="H42" t="str">
            <v>045-826-3826</v>
          </cell>
          <cell r="I42" t="str">
            <v>よこはましりつ さかいぎ ちゅうがっこう</v>
          </cell>
        </row>
        <row r="43">
          <cell r="A43">
            <v>20042</v>
          </cell>
          <cell r="B43" t="str">
            <v>横浜市</v>
          </cell>
          <cell r="C43" t="str">
            <v>中学生</v>
          </cell>
          <cell r="D43" t="str">
            <v>横浜市立旭中学校</v>
          </cell>
          <cell r="E43" t="str">
            <v>241-0817</v>
          </cell>
          <cell r="F43" t="str">
            <v>横浜市旭区今宿 2-40-1</v>
          </cell>
          <cell r="G43" t="str">
            <v>045-364-5112</v>
          </cell>
          <cell r="H43" t="str">
            <v>045-364-5117</v>
          </cell>
          <cell r="I43" t="str">
            <v>よこはましりつ あさひ ちゅうがっこう</v>
          </cell>
        </row>
        <row r="44">
          <cell r="A44">
            <v>20043</v>
          </cell>
          <cell r="B44" t="str">
            <v>横浜市</v>
          </cell>
          <cell r="C44" t="str">
            <v>中学生</v>
          </cell>
          <cell r="D44" t="str">
            <v>横浜市立旭北中学校</v>
          </cell>
          <cell r="E44" t="str">
            <v>241-0002</v>
          </cell>
          <cell r="F44" t="str">
            <v>横浜市旭区上白根 2-47-1</v>
          </cell>
          <cell r="G44" t="str">
            <v>045-955-1131</v>
          </cell>
          <cell r="H44" t="str">
            <v>045-951-1354</v>
          </cell>
          <cell r="I44" t="str">
            <v>よこはましりつ あさひきた ちゅうがっこう</v>
          </cell>
        </row>
        <row r="45">
          <cell r="A45">
            <v>20044</v>
          </cell>
          <cell r="B45" t="str">
            <v>横浜市</v>
          </cell>
          <cell r="C45" t="str">
            <v>中学生</v>
          </cell>
          <cell r="D45" t="str">
            <v>横浜市立今宿中学校</v>
          </cell>
          <cell r="E45" t="str">
            <v>241-0032</v>
          </cell>
          <cell r="F45" t="str">
            <v>横浜市旭区今宿東町 825</v>
          </cell>
          <cell r="G45" t="str">
            <v>045-953-0001</v>
          </cell>
          <cell r="H45" t="str">
            <v>045-951-1346</v>
          </cell>
          <cell r="I45" t="str">
            <v>よこはましりつ いまじゅく ちゅうがっこう</v>
          </cell>
        </row>
        <row r="46">
          <cell r="A46">
            <v>20045</v>
          </cell>
          <cell r="B46" t="str">
            <v>横浜市</v>
          </cell>
          <cell r="C46" t="str">
            <v>中学生</v>
          </cell>
          <cell r="D46" t="str">
            <v>横浜市立上白根北中学校</v>
          </cell>
          <cell r="E46" t="str">
            <v>241-0002</v>
          </cell>
          <cell r="F46" t="str">
            <v>横浜市旭区上白根 2-47-1</v>
          </cell>
          <cell r="G46" t="str">
            <v>045-955-1131</v>
          </cell>
          <cell r="H46" t="str">
            <v>045-951-1354</v>
          </cell>
          <cell r="I46" t="str">
            <v>よこはましりつ かみしらねきた ちゅうがっこう</v>
          </cell>
        </row>
        <row r="47">
          <cell r="A47">
            <v>20046</v>
          </cell>
          <cell r="B47" t="str">
            <v>横浜市</v>
          </cell>
          <cell r="C47" t="str">
            <v>中学生</v>
          </cell>
          <cell r="D47" t="str">
            <v>横浜市立希望が丘中学校</v>
          </cell>
          <cell r="E47" t="str">
            <v>241‐0826</v>
          </cell>
          <cell r="F47" t="str">
            <v>横浜市旭区東希望が丘 118</v>
          </cell>
          <cell r="G47" t="str">
            <v>045-391-0378</v>
          </cell>
          <cell r="H47" t="str">
            <v>045-391-0377</v>
          </cell>
          <cell r="I47" t="str">
            <v>よこはましりつ きぼうがおか ちゅうがっこう</v>
          </cell>
        </row>
        <row r="48">
          <cell r="A48">
            <v>20047</v>
          </cell>
          <cell r="B48" t="str">
            <v>横浜市</v>
          </cell>
          <cell r="C48" t="str">
            <v>中学生</v>
          </cell>
          <cell r="D48" t="str">
            <v>横浜市立都岡中学校</v>
          </cell>
          <cell r="E48" t="str">
            <v>241-0804</v>
          </cell>
          <cell r="F48" t="str">
            <v>横浜市旭区川井宿町 32-2</v>
          </cell>
          <cell r="G48" t="str">
            <v>045-953-2301</v>
          </cell>
          <cell r="H48" t="str">
            <v>045-951-1338</v>
          </cell>
          <cell r="I48" t="str">
            <v>よこはましりつ つおか ちゅうがっこう</v>
          </cell>
        </row>
        <row r="49">
          <cell r="A49">
            <v>20048</v>
          </cell>
          <cell r="B49" t="str">
            <v>横浜市</v>
          </cell>
          <cell r="C49" t="str">
            <v>中学生</v>
          </cell>
          <cell r="D49" t="str">
            <v>横浜市立鶴ケ峯中学校</v>
          </cell>
          <cell r="E49" t="str">
            <v>241-0021</v>
          </cell>
          <cell r="F49" t="str">
            <v>横浜市旭区鶴ケ峰本町 3-28-1</v>
          </cell>
          <cell r="G49" t="str">
            <v>045-951-2327</v>
          </cell>
          <cell r="H49" t="str">
            <v>045-951-1321</v>
          </cell>
          <cell r="I49" t="str">
            <v>よこはましりつ つるがみね ちゅうがっこう</v>
          </cell>
        </row>
        <row r="50">
          <cell r="A50">
            <v>20049</v>
          </cell>
          <cell r="B50" t="str">
            <v>横浜市</v>
          </cell>
          <cell r="C50" t="str">
            <v>中学生</v>
          </cell>
          <cell r="D50" t="str">
            <v>横浜市立本宿中学校</v>
          </cell>
          <cell r="E50" t="str">
            <v>241-0011</v>
          </cell>
          <cell r="F50" t="str">
            <v>横浜市旭区川島町 1979</v>
          </cell>
          <cell r="G50" t="str">
            <v>045-373-0529</v>
          </cell>
          <cell r="H50" t="str">
            <v>045-381-7434</v>
          </cell>
          <cell r="I50" t="str">
            <v>よこはましりつ ほんじゅく ちゅうがっこう</v>
          </cell>
        </row>
        <row r="51">
          <cell r="A51">
            <v>20050</v>
          </cell>
          <cell r="B51" t="str">
            <v>横浜市</v>
          </cell>
          <cell r="C51" t="str">
            <v>中学生</v>
          </cell>
          <cell r="D51" t="str">
            <v>横浜市立万騎が原中学校</v>
          </cell>
          <cell r="E51" t="str">
            <v>241-0836</v>
          </cell>
          <cell r="F51" t="str">
            <v>横浜市旭区万騎が原 31</v>
          </cell>
          <cell r="G51" t="str">
            <v>045-391-5514</v>
          </cell>
          <cell r="H51" t="str">
            <v>045-391-5537</v>
          </cell>
          <cell r="I51" t="str">
            <v>よこはましりつ まきがはら ちゅうがっこう</v>
          </cell>
        </row>
        <row r="52">
          <cell r="A52">
            <v>20051</v>
          </cell>
          <cell r="B52" t="str">
            <v>横浜市</v>
          </cell>
          <cell r="C52" t="str">
            <v>中学生</v>
          </cell>
          <cell r="D52" t="str">
            <v>横浜市立南希望が丘中学校</v>
          </cell>
          <cell r="E52" t="str">
            <v>241-0824</v>
          </cell>
          <cell r="F52" t="str">
            <v>横浜市旭区南希望が丘 108-8</v>
          </cell>
          <cell r="G52" t="str">
            <v>045-364-5171</v>
          </cell>
          <cell r="H52" t="str">
            <v>045-364-5183</v>
          </cell>
          <cell r="I52" t="str">
            <v>よこはましりつ みなみきぼうがおか ちゅうがっこう</v>
          </cell>
        </row>
        <row r="53">
          <cell r="A53">
            <v>20052</v>
          </cell>
          <cell r="B53" t="str">
            <v>横浜市</v>
          </cell>
          <cell r="C53" t="str">
            <v>中学生</v>
          </cell>
          <cell r="D53" t="str">
            <v>横浜市立若葉台中学校</v>
          </cell>
          <cell r="E53" t="str">
            <v>241-0801</v>
          </cell>
          <cell r="F53" t="str">
            <v>横浜市旭区若葉台 1-13-1</v>
          </cell>
          <cell r="G53" t="str">
            <v>045-921-1060</v>
          </cell>
          <cell r="H53" t="str">
            <v>045-922-5961</v>
          </cell>
          <cell r="I53" t="str">
            <v>よこはましりつ わかばだい ちゅうがっこう</v>
          </cell>
        </row>
        <row r="54">
          <cell r="A54">
            <v>20053</v>
          </cell>
          <cell r="B54" t="str">
            <v>横浜市</v>
          </cell>
          <cell r="C54" t="str">
            <v>中学生</v>
          </cell>
          <cell r="D54" t="str">
            <v>横浜市立泉が丘中学校</v>
          </cell>
          <cell r="E54" t="str">
            <v>245-0022</v>
          </cell>
          <cell r="F54" t="str">
            <v>横浜市泉区泉が丘 3-29-1</v>
          </cell>
          <cell r="G54" t="str">
            <v>045-802-8797</v>
          </cell>
          <cell r="H54" t="str">
            <v>045-805-4685</v>
          </cell>
          <cell r="I54" t="str">
            <v>よこはましりつ いずみがおか ちゅうがっこう</v>
          </cell>
        </row>
        <row r="55">
          <cell r="A55">
            <v>20054</v>
          </cell>
          <cell r="B55" t="str">
            <v>横浜市</v>
          </cell>
          <cell r="C55" t="str">
            <v>中学生</v>
          </cell>
          <cell r="D55" t="str">
            <v>横浜市立いずみ野中学校</v>
          </cell>
          <cell r="E55" t="str">
            <v>245-0016</v>
          </cell>
          <cell r="F55" t="str">
            <v>横浜市泉区和泉町 6201</v>
          </cell>
          <cell r="G55" t="str">
            <v>045-804-6540</v>
          </cell>
          <cell r="H55" t="str">
            <v>045-803-5895</v>
          </cell>
          <cell r="I55" t="str">
            <v>よこはましりつ いずみの ちゅうがっこう</v>
          </cell>
        </row>
        <row r="56">
          <cell r="A56">
            <v>20055</v>
          </cell>
          <cell r="B56" t="str">
            <v>横浜市</v>
          </cell>
          <cell r="C56" t="str">
            <v>中学生</v>
          </cell>
          <cell r="D56" t="str">
            <v>横浜市立岡津中学校</v>
          </cell>
          <cell r="E56" t="str">
            <v>245-0003</v>
          </cell>
          <cell r="F56" t="str">
            <v>横浜市泉区岡津町 2346</v>
          </cell>
          <cell r="G56" t="str">
            <v>045-811-4214</v>
          </cell>
          <cell r="H56" t="str">
            <v>045-812-9104</v>
          </cell>
          <cell r="I56" t="str">
            <v>よこはましりつ おかづ ちゅうがっこう</v>
          </cell>
        </row>
        <row r="57">
          <cell r="A57">
            <v>20056</v>
          </cell>
          <cell r="B57" t="str">
            <v>横浜市</v>
          </cell>
          <cell r="C57" t="str">
            <v>中学生</v>
          </cell>
          <cell r="D57" t="str">
            <v>横浜市立上飯田中学校</v>
          </cell>
          <cell r="E57" t="str">
            <v>245-0018</v>
          </cell>
          <cell r="F57" t="str">
            <v>横浜市泉区上飯田町 2254</v>
          </cell>
          <cell r="G57" t="str">
            <v>045-804-0444</v>
          </cell>
          <cell r="H57" t="str">
            <v>045-803-5649</v>
          </cell>
          <cell r="I57" t="str">
            <v>よこはましりつ かみいいだ ちゅうがっこう</v>
          </cell>
        </row>
        <row r="58">
          <cell r="A58">
            <v>20057</v>
          </cell>
          <cell r="B58" t="str">
            <v>横浜市</v>
          </cell>
          <cell r="C58" t="str">
            <v>中学生</v>
          </cell>
          <cell r="D58" t="str">
            <v>横浜市立中田中学校</v>
          </cell>
          <cell r="E58" t="str">
            <v>245-0012</v>
          </cell>
          <cell r="F58" t="str">
            <v>横浜市泉区中田北 2-20-1</v>
          </cell>
          <cell r="G58" t="str">
            <v>045-803-3771</v>
          </cell>
          <cell r="H58" t="str">
            <v>045-805-4698</v>
          </cell>
          <cell r="I58" t="str">
            <v>よこはましりつ なかだ ちゅうがっこう</v>
          </cell>
        </row>
        <row r="59">
          <cell r="A59">
            <v>20058</v>
          </cell>
          <cell r="B59" t="str">
            <v>横浜市</v>
          </cell>
          <cell r="C59" t="str">
            <v>中学生</v>
          </cell>
          <cell r="D59" t="str">
            <v>横浜市立中和田中学校</v>
          </cell>
          <cell r="E59" t="str">
            <v>245-0024</v>
          </cell>
          <cell r="F59" t="str">
            <v>横浜市泉区和泉中央北 2-5-1</v>
          </cell>
          <cell r="G59" t="str">
            <v>045-802-1302</v>
          </cell>
          <cell r="H59" t="str">
            <v>045-805-4403</v>
          </cell>
          <cell r="I59" t="str">
            <v>よこはましりつ なかわだ ちゅうがっこう</v>
          </cell>
        </row>
        <row r="60">
          <cell r="A60">
            <v>20059</v>
          </cell>
          <cell r="B60" t="str">
            <v>横浜市</v>
          </cell>
          <cell r="C60" t="str">
            <v>中学生</v>
          </cell>
          <cell r="D60" t="str">
            <v>横浜市立領家中学校</v>
          </cell>
          <cell r="E60" t="str">
            <v>245-0004</v>
          </cell>
          <cell r="F60" t="str">
            <v>横浜市泉区領家 4-3-1</v>
          </cell>
          <cell r="G60" t="str">
            <v>045-811-6641</v>
          </cell>
          <cell r="H60" t="str">
            <v>045-812-9645</v>
          </cell>
          <cell r="I60" t="str">
            <v>よこはましりつ りょうけ ちゅうがっこう</v>
          </cell>
        </row>
        <row r="61">
          <cell r="A61">
            <v>20060</v>
          </cell>
          <cell r="B61" t="str">
            <v>横浜市</v>
          </cell>
          <cell r="C61" t="str">
            <v>中学生</v>
          </cell>
          <cell r="D61" t="str">
            <v>横浜市立義務教育学校　緑園学園</v>
          </cell>
          <cell r="E61" t="str">
            <v>245-0002</v>
          </cell>
          <cell r="F61" t="str">
            <v>横浜市泉区緑園 5-28</v>
          </cell>
          <cell r="G61" t="str">
            <v>045-811-6030</v>
          </cell>
          <cell r="H61" t="str">
            <v>045-0811-0744</v>
          </cell>
          <cell r="I61" t="str">
            <v>よこはましりつぎむきょういくがっこう りょくえんがくえん</v>
          </cell>
        </row>
        <row r="62">
          <cell r="A62">
            <v>20061</v>
          </cell>
          <cell r="B62" t="str">
            <v>横浜市</v>
          </cell>
          <cell r="C62" t="str">
            <v>中学生</v>
          </cell>
          <cell r="D62" t="str">
            <v>横浜市立汲沢中学校</v>
          </cell>
          <cell r="E62" t="str">
            <v>245-0062</v>
          </cell>
          <cell r="F62" t="str">
            <v>横浜市戸塚区汲沢町 550-2</v>
          </cell>
          <cell r="G62" t="str">
            <v>045-861-5303</v>
          </cell>
          <cell r="H62" t="str">
            <v>045-800-0970</v>
          </cell>
          <cell r="I62" t="str">
            <v>よこはましりつ ぐみさわ ちゅうがっこう</v>
          </cell>
        </row>
        <row r="63">
          <cell r="A63">
            <v>20062</v>
          </cell>
          <cell r="B63" t="str">
            <v>横浜市</v>
          </cell>
          <cell r="C63" t="str">
            <v>中学生</v>
          </cell>
          <cell r="D63" t="str">
            <v>横浜市立東野中学校</v>
          </cell>
          <cell r="E63" t="str">
            <v>246-0012</v>
          </cell>
          <cell r="F63" t="str">
            <v>横浜市瀬谷区東野 130</v>
          </cell>
          <cell r="G63" t="str">
            <v>045-302-1116</v>
          </cell>
          <cell r="H63" t="str">
            <v>045-302-1115</v>
          </cell>
          <cell r="I63" t="str">
            <v>よこはましりつ あずまの ちゅうがっこう</v>
          </cell>
        </row>
        <row r="64">
          <cell r="A64">
            <v>20063</v>
          </cell>
          <cell r="B64" t="str">
            <v>横浜市</v>
          </cell>
          <cell r="C64" t="str">
            <v>中学生</v>
          </cell>
          <cell r="D64" t="str">
            <v>横浜市立下瀬谷中学校</v>
          </cell>
          <cell r="E64" t="str">
            <v>246-0035</v>
          </cell>
          <cell r="F64" t="str">
            <v>横浜市瀬谷区下瀬谷 2-16-7</v>
          </cell>
          <cell r="G64" t="str">
            <v>045-301-4508</v>
          </cell>
          <cell r="H64" t="str">
            <v>045-301-4592</v>
          </cell>
          <cell r="I64" t="str">
            <v>よこはましりつ しもせや ちゅうがっこう</v>
          </cell>
        </row>
        <row r="65">
          <cell r="A65">
            <v>20064</v>
          </cell>
          <cell r="B65" t="str">
            <v>横浜市</v>
          </cell>
          <cell r="C65" t="str">
            <v>中学生</v>
          </cell>
          <cell r="D65" t="str">
            <v>横浜市立瀬谷中学校</v>
          </cell>
          <cell r="E65" t="str">
            <v>246-0014</v>
          </cell>
          <cell r="F65" t="str">
            <v>横浜市瀬谷区中央 5-41</v>
          </cell>
          <cell r="G65" t="str">
            <v>045-301-0096</v>
          </cell>
          <cell r="H65" t="str">
            <v>045-301-0099</v>
          </cell>
          <cell r="I65" t="str">
            <v>よこはましりつ せや ちゅうがっこう</v>
          </cell>
        </row>
        <row r="66">
          <cell r="A66">
            <v>20065</v>
          </cell>
          <cell r="B66" t="str">
            <v>横浜市</v>
          </cell>
          <cell r="C66" t="str">
            <v>中学生</v>
          </cell>
          <cell r="D66" t="str">
            <v>横浜市立原中学校</v>
          </cell>
          <cell r="E66" t="str">
            <v>246-0025</v>
          </cell>
          <cell r="F66" t="str">
            <v>横浜市瀬谷区阿久和西 2-1-6</v>
          </cell>
          <cell r="G66" t="str">
            <v>045-391-0461</v>
          </cell>
          <cell r="H66" t="str">
            <v>045-391-0471</v>
          </cell>
          <cell r="I66" t="str">
            <v>よこはましりつ はら ちゅうがっこう</v>
          </cell>
        </row>
        <row r="67">
          <cell r="A67">
            <v>20066</v>
          </cell>
          <cell r="B67" t="str">
            <v>横浜市</v>
          </cell>
          <cell r="C67" t="str">
            <v>中学生</v>
          </cell>
          <cell r="D67" t="str">
            <v>横浜市立南瀬谷中学校</v>
          </cell>
          <cell r="E67" t="str">
            <v>246-0032</v>
          </cell>
          <cell r="F67" t="str">
            <v>横浜市瀬谷区南台 2-2-8</v>
          </cell>
          <cell r="G67" t="str">
            <v>045-301-5131</v>
          </cell>
          <cell r="H67" t="str">
            <v>045-301-5125</v>
          </cell>
          <cell r="I67" t="str">
            <v>よこはましりつ みなみせや ちゅうがっこう</v>
          </cell>
        </row>
        <row r="68">
          <cell r="A68">
            <v>20067</v>
          </cell>
          <cell r="B68" t="str">
            <v>横浜市</v>
          </cell>
          <cell r="C68" t="str">
            <v>中学生</v>
          </cell>
          <cell r="D68" t="str">
            <v>横浜市立上永谷中学校</v>
          </cell>
          <cell r="E68" t="str">
            <v>233-0012</v>
          </cell>
          <cell r="F68" t="str">
            <v>横浜市港南区上永谷 4-12-14</v>
          </cell>
          <cell r="G68" t="str">
            <v>045-842-3939</v>
          </cell>
          <cell r="H68" t="str">
            <v>045-847-3496</v>
          </cell>
          <cell r="I68" t="str">
            <v>よこはましりつ かみながや ちゅうがっこう</v>
          </cell>
        </row>
        <row r="69">
          <cell r="A69">
            <v>20068</v>
          </cell>
          <cell r="B69" t="str">
            <v>横浜市</v>
          </cell>
          <cell r="C69" t="str">
            <v>中学生</v>
          </cell>
          <cell r="D69" t="str">
            <v>横浜市立港南中学校</v>
          </cell>
          <cell r="E69" t="str">
            <v>233-0004</v>
          </cell>
          <cell r="F69" t="str">
            <v>横浜市港南区港南中央通 6-1</v>
          </cell>
          <cell r="G69" t="str">
            <v>045-842-2355</v>
          </cell>
          <cell r="H69" t="str">
            <v>045-848-2694</v>
          </cell>
          <cell r="I69" t="str">
            <v>よこはましりつ こうなん ちゅうがっこう</v>
          </cell>
        </row>
        <row r="70">
          <cell r="A70">
            <v>20069</v>
          </cell>
          <cell r="B70" t="str">
            <v>横浜市</v>
          </cell>
          <cell r="C70" t="str">
            <v>中学生</v>
          </cell>
          <cell r="D70" t="str">
            <v>横浜市立港南台第一中学校</v>
          </cell>
          <cell r="E70" t="str">
            <v>234-0054</v>
          </cell>
          <cell r="F70" t="str">
            <v>横浜市港南区港南台 6-6-1</v>
          </cell>
          <cell r="G70" t="str">
            <v>045-832-0020</v>
          </cell>
          <cell r="H70" t="str">
            <v>045-835-2096</v>
          </cell>
          <cell r="I70" t="str">
            <v>よこはましりつ こうなんだいだいいち ちゅうがっこう</v>
          </cell>
        </row>
        <row r="71">
          <cell r="A71">
            <v>20070</v>
          </cell>
          <cell r="B71" t="str">
            <v>横浜市</v>
          </cell>
          <cell r="C71" t="str">
            <v>中学生</v>
          </cell>
          <cell r="D71" t="str">
            <v>横浜市立笹下中学校</v>
          </cell>
          <cell r="E71" t="str">
            <v>233-0003</v>
          </cell>
          <cell r="F71" t="str">
            <v>横浜市港南区港南 5-8-1</v>
          </cell>
          <cell r="G71" t="str">
            <v>045-841-1333</v>
          </cell>
          <cell r="H71" t="str">
            <v>045-847-3098</v>
          </cell>
          <cell r="I71" t="str">
            <v>よこはましりつ ささげ ちゅうがっこう</v>
          </cell>
        </row>
        <row r="72">
          <cell r="A72">
            <v>20071</v>
          </cell>
          <cell r="B72" t="str">
            <v>横浜市</v>
          </cell>
          <cell r="C72" t="str">
            <v>中学生</v>
          </cell>
          <cell r="D72" t="str">
            <v>横浜市立芹が谷中学校</v>
          </cell>
          <cell r="E72" t="str">
            <v>233-0006</v>
          </cell>
          <cell r="F72" t="str">
            <v>横浜市港南区芹が谷 2－7－1</v>
          </cell>
          <cell r="G72" t="str">
            <v>045-823-7551</v>
          </cell>
          <cell r="H72" t="str">
            <v>045-826-3010</v>
          </cell>
          <cell r="I72" t="str">
            <v>よこはましりつ せりがや ちゅうがっこう</v>
          </cell>
        </row>
        <row r="73">
          <cell r="A73">
            <v>20072</v>
          </cell>
          <cell r="B73" t="str">
            <v>横浜市</v>
          </cell>
          <cell r="C73" t="str">
            <v>中学生</v>
          </cell>
          <cell r="D73" t="str">
            <v>横浜市立東永谷中学校</v>
          </cell>
          <cell r="E73" t="str">
            <v>233-0011</v>
          </cell>
          <cell r="F73" t="str">
            <v>横浜市港南区東永谷 2-14-7</v>
          </cell>
          <cell r="G73" t="str">
            <v>045-823-9901</v>
          </cell>
          <cell r="H73" t="str">
            <v>045-826-3113</v>
          </cell>
          <cell r="I73" t="str">
            <v>よこはましりつ ひがしながや ちゅうがっこう</v>
          </cell>
        </row>
        <row r="74">
          <cell r="A74">
            <v>20073</v>
          </cell>
          <cell r="B74" t="str">
            <v>横浜市</v>
          </cell>
          <cell r="C74" t="str">
            <v>中学生</v>
          </cell>
          <cell r="D74" t="str">
            <v>横浜市立日限山中学校</v>
          </cell>
          <cell r="E74" t="str">
            <v>233-0015</v>
          </cell>
          <cell r="F74" t="str">
            <v>横浜市港南区日限山 4-33-1</v>
          </cell>
          <cell r="G74" t="str">
            <v>045-841-1158</v>
          </cell>
          <cell r="H74" t="str">
            <v>045-847-1229</v>
          </cell>
          <cell r="I74" t="str">
            <v>よこはましりつ ひぎりやま ちゅうがっこう</v>
          </cell>
        </row>
        <row r="75">
          <cell r="A75">
            <v>20074</v>
          </cell>
          <cell r="B75" t="str">
            <v>横浜市</v>
          </cell>
          <cell r="C75" t="str">
            <v>中学生</v>
          </cell>
          <cell r="D75" t="str">
            <v>横浜市立日野南中学校</v>
          </cell>
          <cell r="E75" t="str">
            <v>234-0054</v>
          </cell>
          <cell r="F75" t="str">
            <v>横浜市港南区港南台 4-37-1</v>
          </cell>
          <cell r="G75" t="str">
            <v>045-832-4726</v>
          </cell>
          <cell r="H75" t="str">
            <v>045-835-2042</v>
          </cell>
          <cell r="I75" t="str">
            <v>よこはましりつ ひのみなみ ちゅうがっこう</v>
          </cell>
        </row>
        <row r="76">
          <cell r="A76">
            <v>20075</v>
          </cell>
          <cell r="B76" t="str">
            <v>横浜市</v>
          </cell>
          <cell r="C76" t="str">
            <v>中学生</v>
          </cell>
          <cell r="D76" t="str">
            <v>横浜市立丸山台中学校</v>
          </cell>
          <cell r="E76" t="str">
            <v>233-0013</v>
          </cell>
          <cell r="F76" t="str">
            <v>横浜市港南区丸山台 4-1-1</v>
          </cell>
          <cell r="G76" t="str">
            <v>045-843-1950</v>
          </cell>
          <cell r="H76" t="str">
            <v>045-847-0862</v>
          </cell>
          <cell r="I76" t="str">
            <v>よこはましりつ まるやまだい ちゅうがっこう</v>
          </cell>
        </row>
        <row r="77">
          <cell r="A77">
            <v>20076</v>
          </cell>
          <cell r="B77" t="str">
            <v>横浜市</v>
          </cell>
          <cell r="C77" t="str">
            <v>中学生</v>
          </cell>
          <cell r="D77" t="str">
            <v>横浜市立南高等学校附属中学校</v>
          </cell>
          <cell r="E77" t="str">
            <v>233-0011</v>
          </cell>
          <cell r="F77" t="str">
            <v>横浜市港南区東永谷 2-1-1</v>
          </cell>
          <cell r="G77" t="str">
            <v>045-822-1910</v>
          </cell>
          <cell r="H77" t="str">
            <v>045-826-0818</v>
          </cell>
          <cell r="I77" t="str">
            <v>よこはましりつ みなみこうとうがっこうふぞく ちゅうがっこう</v>
          </cell>
        </row>
        <row r="78">
          <cell r="A78">
            <v>20077</v>
          </cell>
          <cell r="B78" t="str">
            <v>横浜市</v>
          </cell>
          <cell r="C78" t="str">
            <v>中学生</v>
          </cell>
          <cell r="D78" t="str">
            <v>横浜市立岡村中学校</v>
          </cell>
          <cell r="E78" t="str">
            <v>235-0021</v>
          </cell>
          <cell r="F78" t="str">
            <v>横浜市磯子区岡村 1-14-1</v>
          </cell>
          <cell r="G78" t="str">
            <v>045-751-3140</v>
          </cell>
          <cell r="H78" t="str">
            <v>045-754-6579</v>
          </cell>
          <cell r="I78" t="str">
            <v>よこはましりつ おかむら ちゅうがっこう</v>
          </cell>
        </row>
        <row r="79">
          <cell r="A79">
            <v>20078</v>
          </cell>
          <cell r="B79" t="str">
            <v>横浜市</v>
          </cell>
          <cell r="C79" t="str">
            <v>中学生</v>
          </cell>
          <cell r="D79" t="str">
            <v>横浜市立汐見台中学校</v>
          </cell>
          <cell r="E79" t="str">
            <v>235-0022</v>
          </cell>
          <cell r="F79" t="str">
            <v>横浜市磯子区汐見台 1-2-1</v>
          </cell>
          <cell r="G79" t="str">
            <v>045-752-3551</v>
          </cell>
          <cell r="H79" t="str">
            <v>045-754-6593</v>
          </cell>
          <cell r="I79" t="str">
            <v>よこはましりつ しおみだい ちゅうがっこう</v>
          </cell>
        </row>
        <row r="80">
          <cell r="A80">
            <v>20079</v>
          </cell>
          <cell r="B80" t="str">
            <v>横浜市</v>
          </cell>
          <cell r="C80" t="str">
            <v>中学生</v>
          </cell>
          <cell r="D80" t="str">
            <v>横浜市立浜中学校</v>
          </cell>
          <cell r="E80" t="str">
            <v>235-0033</v>
          </cell>
          <cell r="F80" t="str">
            <v>横浜市磯子区杉田 3-30-11</v>
          </cell>
          <cell r="G80" t="str">
            <v>045-771-4545</v>
          </cell>
          <cell r="H80" t="str">
            <v>045-773-9427</v>
          </cell>
          <cell r="I80" t="str">
            <v>よこはましりつ はま ちゅうがっこう</v>
          </cell>
        </row>
        <row r="81">
          <cell r="A81">
            <v>20080</v>
          </cell>
          <cell r="B81" t="str">
            <v>横浜市</v>
          </cell>
          <cell r="C81" t="str">
            <v>中学生</v>
          </cell>
          <cell r="D81" t="str">
            <v>横浜市立森中学校</v>
          </cell>
          <cell r="E81" t="str">
            <v>235-0023</v>
          </cell>
          <cell r="F81" t="str">
            <v>横浜市磯子区森 5-22-1</v>
          </cell>
          <cell r="G81" t="str">
            <v>045-761-2321</v>
          </cell>
          <cell r="H81" t="str">
            <v>045-754-6719</v>
          </cell>
          <cell r="I81" t="str">
            <v>よこはましりつ もり ちゅうがっこう</v>
          </cell>
        </row>
        <row r="82">
          <cell r="A82">
            <v>20081</v>
          </cell>
          <cell r="B82" t="str">
            <v>横浜市</v>
          </cell>
          <cell r="C82" t="str">
            <v>中学生</v>
          </cell>
          <cell r="D82" t="str">
            <v>横浜市立洋光台第一中学校</v>
          </cell>
          <cell r="E82" t="str">
            <v>235-0045</v>
          </cell>
          <cell r="F82" t="str">
            <v>横浜市磯子区洋光台 2-5-1</v>
          </cell>
          <cell r="G82" t="str">
            <v>045-833-1270</v>
          </cell>
          <cell r="H82" t="str">
            <v>045-835-0491</v>
          </cell>
          <cell r="I82" t="str">
            <v>よこはましりつ ようこうだいだいいち ちゅうがっこう</v>
          </cell>
        </row>
        <row r="83">
          <cell r="A83">
            <v>20082</v>
          </cell>
          <cell r="B83" t="str">
            <v>横浜市</v>
          </cell>
          <cell r="C83" t="str">
            <v>中学生</v>
          </cell>
          <cell r="D83" t="str">
            <v>横浜市立金沢中学校</v>
          </cell>
          <cell r="E83" t="str">
            <v>236-0042</v>
          </cell>
          <cell r="F83" t="str">
            <v>横浜市金沢区釜利谷東 1-1-1</v>
          </cell>
          <cell r="G83" t="str">
            <v>045-781-2412</v>
          </cell>
          <cell r="H83" t="str">
            <v>045-783-9689</v>
          </cell>
          <cell r="I83" t="str">
            <v>よこはましりつ かなざわ ちゅうがっこう</v>
          </cell>
        </row>
        <row r="84">
          <cell r="A84">
            <v>20083</v>
          </cell>
          <cell r="B84" t="str">
            <v>横浜市</v>
          </cell>
          <cell r="C84" t="str">
            <v>中学生</v>
          </cell>
          <cell r="D84" t="str">
            <v>横浜市立釜利谷中学校</v>
          </cell>
          <cell r="E84" t="str">
            <v>236-0045</v>
          </cell>
          <cell r="F84" t="str">
            <v>横浜市金沢区釜利谷南 3-5-1</v>
          </cell>
          <cell r="G84" t="str">
            <v>045-784-7311</v>
          </cell>
          <cell r="H84" t="str">
            <v>045-783-9762</v>
          </cell>
          <cell r="I84" t="str">
            <v>よこはましりつ かまりや ちゅうがっこう</v>
          </cell>
        </row>
        <row r="85">
          <cell r="A85">
            <v>20084</v>
          </cell>
          <cell r="B85" t="str">
            <v>横浜市</v>
          </cell>
          <cell r="C85" t="str">
            <v>中学生</v>
          </cell>
          <cell r="D85" t="str">
            <v>横浜市立小田中学校</v>
          </cell>
          <cell r="E85" t="str">
            <v>236-0052</v>
          </cell>
          <cell r="F85" t="str">
            <v>横浜市金沢区富岡西 1-73-1</v>
          </cell>
          <cell r="G85" t="str">
            <v>045-775-3801</v>
          </cell>
          <cell r="H85" t="str">
            <v>045-773-9487</v>
          </cell>
          <cell r="I85" t="str">
            <v>よこはましりつ こだ ちゅうがっこう</v>
          </cell>
        </row>
        <row r="86">
          <cell r="A86">
            <v>20085</v>
          </cell>
          <cell r="B86" t="str">
            <v>横浜市</v>
          </cell>
          <cell r="C86" t="str">
            <v>中学生</v>
          </cell>
          <cell r="D86" t="str">
            <v>横浜市立大道中学校</v>
          </cell>
          <cell r="E86" t="str">
            <v>236-0035</v>
          </cell>
          <cell r="F86" t="str">
            <v>横浜市金沢区大道 1-85-1</v>
          </cell>
          <cell r="G86" t="str">
            <v>045-781-2457</v>
          </cell>
          <cell r="H86" t="str">
            <v>045-783-9719</v>
          </cell>
          <cell r="I86" t="str">
            <v>よこはましりつ だいどう ちゅうがっこう</v>
          </cell>
        </row>
        <row r="87">
          <cell r="A87">
            <v>20086</v>
          </cell>
          <cell r="B87" t="str">
            <v>横浜市</v>
          </cell>
          <cell r="C87" t="str">
            <v>中学生</v>
          </cell>
          <cell r="D87" t="str">
            <v>横浜市立富岡中学校</v>
          </cell>
          <cell r="E87" t="str">
            <v>236-0052</v>
          </cell>
          <cell r="F87" t="str">
            <v>横浜市金沢区富岡西 5-46-1</v>
          </cell>
          <cell r="G87" t="str">
            <v>045-773-1218</v>
          </cell>
          <cell r="H87" t="str">
            <v>045-773-9429</v>
          </cell>
          <cell r="I87" t="str">
            <v>よこはましりつ とみおか ちゅうがっこう</v>
          </cell>
        </row>
        <row r="88">
          <cell r="A88">
            <v>20087</v>
          </cell>
          <cell r="B88" t="str">
            <v>横浜市</v>
          </cell>
          <cell r="C88" t="str">
            <v>中学生</v>
          </cell>
          <cell r="D88" t="str">
            <v>横浜市立富岡東中学校</v>
          </cell>
          <cell r="E88" t="str">
            <v>236-0005</v>
          </cell>
          <cell r="F88" t="str">
            <v>横浜市金沢区並木 1-6-1</v>
          </cell>
          <cell r="G88" t="str">
            <v>045-771-0716</v>
          </cell>
          <cell r="H88" t="str">
            <v>045-773-9439</v>
          </cell>
          <cell r="I88" t="str">
            <v>よこはましりつ とみおかひがし ちゅうがっこう</v>
          </cell>
        </row>
        <row r="89">
          <cell r="A89">
            <v>20088</v>
          </cell>
          <cell r="B89" t="str">
            <v>横浜市</v>
          </cell>
          <cell r="C89" t="str">
            <v>中学生</v>
          </cell>
          <cell r="D89" t="str">
            <v>横浜市立並木中学校</v>
          </cell>
          <cell r="E89" t="str">
            <v>236-0005</v>
          </cell>
          <cell r="F89" t="str">
            <v>横浜市金沢区並木 3-4-1</v>
          </cell>
          <cell r="G89" t="str">
            <v>045-783-5805</v>
          </cell>
          <cell r="H89" t="str">
            <v>045-783-9756</v>
          </cell>
          <cell r="I89" t="str">
            <v>よこはましりつ なみき ちゅうがっこう</v>
          </cell>
        </row>
        <row r="90">
          <cell r="A90">
            <v>20089</v>
          </cell>
          <cell r="B90" t="str">
            <v>横浜市</v>
          </cell>
          <cell r="C90" t="str">
            <v>中学生</v>
          </cell>
          <cell r="D90" t="str">
            <v>横浜市立西柴中学校</v>
          </cell>
          <cell r="E90" t="str">
            <v>236-0017</v>
          </cell>
          <cell r="F90" t="str">
            <v>横浜市金沢区西柴 1-23-1</v>
          </cell>
          <cell r="G90" t="str">
            <v>045-781-2448</v>
          </cell>
          <cell r="H90" t="str">
            <v>045-783-9738</v>
          </cell>
          <cell r="I90" t="str">
            <v>よこはましりつ にししば ちゅうがっこう</v>
          </cell>
        </row>
        <row r="91">
          <cell r="A91">
            <v>20090</v>
          </cell>
          <cell r="B91" t="str">
            <v>横浜市</v>
          </cell>
          <cell r="C91" t="str">
            <v>中学生</v>
          </cell>
          <cell r="D91" t="str">
            <v>横浜市立六浦中学校</v>
          </cell>
          <cell r="E91" t="str">
            <v>236-0031</v>
          </cell>
          <cell r="F91" t="str">
            <v>横浜市金沢区六浦 1-24-4</v>
          </cell>
          <cell r="G91" t="str">
            <v>045-701-7658</v>
          </cell>
          <cell r="H91" t="str">
            <v>045-783-9709</v>
          </cell>
          <cell r="I91" t="str">
            <v>よこはましりつ むつうら ちゅうがっこう</v>
          </cell>
        </row>
        <row r="92">
          <cell r="A92">
            <v>20091</v>
          </cell>
          <cell r="B92" t="str">
            <v>横浜市</v>
          </cell>
          <cell r="C92" t="str">
            <v>中学生</v>
          </cell>
          <cell r="D92" t="str">
            <v>横浜市立秋葉中学校</v>
          </cell>
          <cell r="E92" t="str">
            <v>245-0052</v>
          </cell>
          <cell r="F92" t="str">
            <v>横浜市戸塚区秋葉町 271-3</v>
          </cell>
          <cell r="G92" t="str">
            <v>045-811-6773</v>
          </cell>
          <cell r="H92" t="str">
            <v>045-813-9438</v>
          </cell>
          <cell r="I92" t="str">
            <v>よこはましりつ あきば ちゅうがっこう</v>
          </cell>
        </row>
        <row r="93">
          <cell r="A93">
            <v>20092</v>
          </cell>
          <cell r="B93" t="str">
            <v>横浜市</v>
          </cell>
          <cell r="C93" t="str">
            <v>中学生</v>
          </cell>
          <cell r="D93" t="str">
            <v>横浜市立大正中学校</v>
          </cell>
          <cell r="E93" t="str">
            <v>245-0063</v>
          </cell>
          <cell r="F93" t="str">
            <v>横浜市戸塚区原宿 4-12-1</v>
          </cell>
          <cell r="G93" t="str">
            <v>045-851-3017</v>
          </cell>
          <cell r="H93" t="str">
            <v>045-854-2691</v>
          </cell>
          <cell r="I93" t="str">
            <v>よこはましりつ たいしょう ちゅうがっこう</v>
          </cell>
        </row>
        <row r="94">
          <cell r="A94">
            <v>20093</v>
          </cell>
          <cell r="B94" t="str">
            <v>横浜市</v>
          </cell>
          <cell r="C94" t="str">
            <v>中学生</v>
          </cell>
          <cell r="D94" t="str">
            <v>横浜市立戸塚中学校</v>
          </cell>
          <cell r="E94" t="str">
            <v>244-0003</v>
          </cell>
          <cell r="F94" t="str">
            <v>横浜市戸塚区戸塚町 4542</v>
          </cell>
          <cell r="G94" t="str">
            <v>045-864-1531</v>
          </cell>
          <cell r="H94" t="str">
            <v>045-862-1903</v>
          </cell>
          <cell r="I94" t="str">
            <v>よこはましりつ とつか ちゅうがっこう</v>
          </cell>
        </row>
        <row r="95">
          <cell r="A95">
            <v>20094</v>
          </cell>
          <cell r="B95" t="str">
            <v>横浜市</v>
          </cell>
          <cell r="C95" t="str">
            <v>中学生</v>
          </cell>
          <cell r="D95" t="str">
            <v>横浜市立豊田中学校</v>
          </cell>
          <cell r="E95" t="str">
            <v>244-0815</v>
          </cell>
          <cell r="F95" t="str">
            <v>横浜市戸塚区下倉田町 950</v>
          </cell>
          <cell r="G95" t="str">
            <v>045-864-8640</v>
          </cell>
          <cell r="H95" t="str">
            <v>045-861-8693</v>
          </cell>
          <cell r="I95" t="str">
            <v>よこはましりつ とよだ ちゅうがっこう</v>
          </cell>
        </row>
        <row r="96">
          <cell r="A96">
            <v>20095</v>
          </cell>
          <cell r="B96" t="str">
            <v>横浜市</v>
          </cell>
          <cell r="C96" t="str">
            <v>中学生</v>
          </cell>
          <cell r="D96" t="str">
            <v>横浜市立名瀬中学校</v>
          </cell>
          <cell r="E96" t="str">
            <v>245-0051</v>
          </cell>
          <cell r="F96" t="str">
            <v>横浜市戸塚区名瀬町 791-6</v>
          </cell>
          <cell r="G96" t="str">
            <v>045-812-1601</v>
          </cell>
          <cell r="H96" t="str">
            <v>045-813-0294</v>
          </cell>
          <cell r="I96" t="str">
            <v>よこはましりつ なせ ちゅうがっこう</v>
          </cell>
        </row>
        <row r="97">
          <cell r="A97">
            <v>20096</v>
          </cell>
          <cell r="B97" t="str">
            <v>横浜市</v>
          </cell>
          <cell r="C97" t="str">
            <v>中学生</v>
          </cell>
          <cell r="D97" t="str">
            <v>横浜市立平戸中学校</v>
          </cell>
          <cell r="E97" t="str">
            <v>244-0803</v>
          </cell>
          <cell r="F97" t="str">
            <v>横浜市戸塚区平戸町 993-4</v>
          </cell>
          <cell r="G97" t="str">
            <v>045-823-8272</v>
          </cell>
          <cell r="H97" t="str">
            <v>045-826-3991</v>
          </cell>
          <cell r="I97" t="str">
            <v>よこはましりつ ひらど ちゅうがっこう</v>
          </cell>
        </row>
        <row r="98">
          <cell r="A98">
            <v>20097</v>
          </cell>
          <cell r="B98" t="str">
            <v>横浜市</v>
          </cell>
          <cell r="C98" t="str">
            <v>中学生</v>
          </cell>
          <cell r="D98" t="str">
            <v>横浜市立深谷中学校</v>
          </cell>
          <cell r="E98" t="str">
            <v>245-0067</v>
          </cell>
          <cell r="F98" t="str">
            <v>横浜市戸塚区深谷町 1071</v>
          </cell>
          <cell r="G98" t="str">
            <v>045-852-2888</v>
          </cell>
          <cell r="H98" t="str">
            <v>045-853-0905</v>
          </cell>
          <cell r="I98" t="str">
            <v>よこはましりつ ふかや ちゅうがっこう</v>
          </cell>
        </row>
        <row r="99">
          <cell r="A99">
            <v>20098</v>
          </cell>
          <cell r="B99" t="str">
            <v>横浜市</v>
          </cell>
          <cell r="C99" t="str">
            <v>中学生</v>
          </cell>
          <cell r="D99" t="str">
            <v>横浜市立舞岡中学校</v>
          </cell>
          <cell r="E99" t="str">
            <v>244-0813</v>
          </cell>
          <cell r="F99" t="str">
            <v>横浜市戸塚区舞岡町 226</v>
          </cell>
          <cell r="G99" t="str">
            <v>045-822-2722</v>
          </cell>
          <cell r="H99" t="str">
            <v>045-826-3308</v>
          </cell>
          <cell r="I99" t="str">
            <v>よこはましりつ まいおか ちゅうがっこう</v>
          </cell>
        </row>
        <row r="100">
          <cell r="A100">
            <v>20099</v>
          </cell>
          <cell r="B100" t="str">
            <v>横浜市</v>
          </cell>
          <cell r="C100" t="str">
            <v>中学生</v>
          </cell>
          <cell r="D100" t="str">
            <v>横浜市立南戸塚中学校</v>
          </cell>
          <cell r="E100" t="str">
            <v>244-0003</v>
          </cell>
          <cell r="F100" t="str">
            <v>横浜市戸塚区戸塚町 1842-1</v>
          </cell>
          <cell r="G100" t="str">
            <v>045-871-7611</v>
          </cell>
          <cell r="H100" t="str">
            <v>045-853-2328</v>
          </cell>
          <cell r="I100" t="str">
            <v>よこはましりつ みなみとつか ちゅうがっこう</v>
          </cell>
        </row>
        <row r="101">
          <cell r="A101">
            <v>20100</v>
          </cell>
          <cell r="B101" t="str">
            <v>横浜市</v>
          </cell>
          <cell r="C101" t="str">
            <v>中学生</v>
          </cell>
          <cell r="D101" t="str">
            <v>横浜市立飯島中学校</v>
          </cell>
          <cell r="E101" t="str">
            <v>244-0842</v>
          </cell>
          <cell r="F101" t="str">
            <v>横浜市栄区飯島町 746-1</v>
          </cell>
          <cell r="G101" t="str">
            <v>045-894-2901</v>
          </cell>
          <cell r="H101" t="str">
            <v>045-893-9034</v>
          </cell>
          <cell r="I101" t="str">
            <v>よこはましりつ いいじま ちゅうがっこう</v>
          </cell>
        </row>
        <row r="102">
          <cell r="A102">
            <v>20101</v>
          </cell>
          <cell r="B102" t="str">
            <v>横浜市</v>
          </cell>
          <cell r="C102" t="str">
            <v>中学生</v>
          </cell>
          <cell r="D102" t="str">
            <v>横浜市立桂台中学校</v>
          </cell>
          <cell r="E102" t="str">
            <v>247-0034</v>
          </cell>
          <cell r="F102" t="str">
            <v>横浜市栄区桂台中 5-1</v>
          </cell>
          <cell r="G102" t="str">
            <v>045-891-2279</v>
          </cell>
          <cell r="H102" t="str">
            <v>045-892-2695</v>
          </cell>
          <cell r="I102" t="str">
            <v>よこはましりつ かつらだい ちゅうがっこう</v>
          </cell>
        </row>
        <row r="103">
          <cell r="A103">
            <v>20102</v>
          </cell>
          <cell r="B103" t="str">
            <v>横浜市</v>
          </cell>
          <cell r="C103" t="str">
            <v>中学生</v>
          </cell>
          <cell r="D103" t="str">
            <v>横浜市立上郷中学校</v>
          </cell>
          <cell r="E103" t="str">
            <v>247-0026</v>
          </cell>
          <cell r="F103" t="str">
            <v>横浜市栄区犬山町 6-2</v>
          </cell>
          <cell r="G103" t="str">
            <v>045-892-2478</v>
          </cell>
          <cell r="H103" t="str">
            <v>045-892-2976</v>
          </cell>
          <cell r="I103" t="str">
            <v>よこはましりつ かみごう ちゅうがっこう</v>
          </cell>
        </row>
        <row r="104">
          <cell r="A104">
            <v>20103</v>
          </cell>
          <cell r="B104" t="str">
            <v>横浜市</v>
          </cell>
          <cell r="C104" t="str">
            <v>中学生</v>
          </cell>
          <cell r="D104" t="str">
            <v>横浜市立小山台中学校</v>
          </cell>
          <cell r="E104" t="str">
            <v>247-0002</v>
          </cell>
          <cell r="F104" t="str">
            <v>横浜市栄区小山台 1-14-1</v>
          </cell>
          <cell r="G104" t="str">
            <v>045-892-7512</v>
          </cell>
          <cell r="H104" t="str">
            <v>045-893-4638</v>
          </cell>
          <cell r="I104" t="str">
            <v>よこはましりつ こやまだい ちゅうがっこう</v>
          </cell>
        </row>
        <row r="105">
          <cell r="A105">
            <v>20104</v>
          </cell>
          <cell r="B105" t="str">
            <v>横浜市</v>
          </cell>
          <cell r="C105" t="str">
            <v>中学生</v>
          </cell>
          <cell r="D105" t="str">
            <v>横浜市立西本郷中学校</v>
          </cell>
          <cell r="E105" t="str">
            <v>247-0007</v>
          </cell>
          <cell r="F105" t="str">
            <v>横浜市栄区小菅ケ谷 1-29-1</v>
          </cell>
          <cell r="G105" t="str">
            <v>045-892-1911</v>
          </cell>
          <cell r="H105" t="str">
            <v>045-893-9421</v>
          </cell>
          <cell r="I105" t="str">
            <v>よこはましりつ にしほんごう ちゅうがっこう</v>
          </cell>
        </row>
        <row r="106">
          <cell r="A106">
            <v>20105</v>
          </cell>
          <cell r="B106" t="str">
            <v>横浜市</v>
          </cell>
          <cell r="C106" t="str">
            <v>中学生</v>
          </cell>
          <cell r="D106" t="str">
            <v>横浜市立本郷中学校</v>
          </cell>
          <cell r="E106" t="str">
            <v>247-0005</v>
          </cell>
          <cell r="F106" t="str">
            <v>横浜市栄区桂町 84-14</v>
          </cell>
          <cell r="G106" t="str">
            <v>045-892-2155</v>
          </cell>
          <cell r="H106" t="str">
            <v>045-892-9241</v>
          </cell>
          <cell r="I106" t="str">
            <v>よこはましりつ ほんごう ちゅうがっこう</v>
          </cell>
        </row>
        <row r="107">
          <cell r="A107">
            <v>20106</v>
          </cell>
          <cell r="B107" t="str">
            <v>横浜市</v>
          </cell>
          <cell r="C107" t="str">
            <v>中学生</v>
          </cell>
          <cell r="D107" t="str">
            <v>横浜市立大綱中学校</v>
          </cell>
          <cell r="E107" t="str">
            <v>222-0037</v>
          </cell>
          <cell r="F107" t="str">
            <v>横浜市港北区大倉山 3-40-1</v>
          </cell>
          <cell r="G107" t="str">
            <v>045-542-4422</v>
          </cell>
          <cell r="H107" t="str">
            <v>045-541-3440</v>
          </cell>
          <cell r="I107" t="str">
            <v>よこはましりつ おおつな ちゅうがっこう</v>
          </cell>
        </row>
        <row r="108">
          <cell r="A108">
            <v>20107</v>
          </cell>
          <cell r="B108" t="str">
            <v>横浜市</v>
          </cell>
          <cell r="C108" t="str">
            <v>中学生</v>
          </cell>
          <cell r="D108" t="str">
            <v>横浜市立篠原中学校</v>
          </cell>
          <cell r="E108" t="str">
            <v>222-0026</v>
          </cell>
          <cell r="F108" t="str">
            <v>横浜市港北区篠原町 1342-3</v>
          </cell>
          <cell r="G108" t="str">
            <v>045-433-2402</v>
          </cell>
          <cell r="H108" t="str">
            <v>045-431-2444</v>
          </cell>
          <cell r="I108" t="str">
            <v>よこはましりつ しのはら ちゅうがっこう</v>
          </cell>
        </row>
        <row r="109">
          <cell r="A109">
            <v>20108</v>
          </cell>
          <cell r="B109" t="str">
            <v>横浜市</v>
          </cell>
          <cell r="C109" t="str">
            <v>中学生</v>
          </cell>
          <cell r="D109" t="str">
            <v>横浜市立城郷中学校</v>
          </cell>
          <cell r="E109" t="str">
            <v>222-0036</v>
          </cell>
          <cell r="F109" t="str">
            <v>横浜市港北区小机町 325</v>
          </cell>
          <cell r="G109" t="str">
            <v>045-471-9203</v>
          </cell>
          <cell r="H109" t="str">
            <v>045-471-2880</v>
          </cell>
          <cell r="I109" t="str">
            <v>よこはましりつ しろさと ちゅうがっこう</v>
          </cell>
        </row>
        <row r="110">
          <cell r="A110">
            <v>20109</v>
          </cell>
          <cell r="B110" t="str">
            <v>横浜市</v>
          </cell>
          <cell r="C110" t="str">
            <v>中学生</v>
          </cell>
          <cell r="D110" t="str">
            <v>横浜市立高田中学校</v>
          </cell>
          <cell r="E110" t="str">
            <v>223-0063</v>
          </cell>
          <cell r="F110" t="str">
            <v>横浜市港北区高田町 2439</v>
          </cell>
          <cell r="G110" t="str">
            <v>045-591-4183</v>
          </cell>
          <cell r="H110" t="str">
            <v>045-591-2194</v>
          </cell>
          <cell r="I110" t="str">
            <v>よこはましりつ たかた ちゅうがっこう</v>
          </cell>
        </row>
        <row r="111">
          <cell r="A111">
            <v>20110</v>
          </cell>
          <cell r="B111" t="str">
            <v>横浜市</v>
          </cell>
          <cell r="C111" t="str">
            <v>中学生</v>
          </cell>
          <cell r="D111" t="str">
            <v>横浜市立樽町中学校</v>
          </cell>
          <cell r="E111" t="str">
            <v>222-0001</v>
          </cell>
          <cell r="F111" t="str">
            <v>横浜市港北区樽町 4-15-1</v>
          </cell>
          <cell r="G111" t="str">
            <v>045-542-8779</v>
          </cell>
          <cell r="H111" t="str">
            <v>045-541-5907</v>
          </cell>
          <cell r="I111" t="str">
            <v>よこはましりつ たるまち ちゅうがっこう</v>
          </cell>
        </row>
        <row r="112">
          <cell r="A112">
            <v>20111</v>
          </cell>
          <cell r="B112" t="str">
            <v>横浜市</v>
          </cell>
          <cell r="C112" t="str">
            <v>中学生</v>
          </cell>
          <cell r="D112" t="str">
            <v>横浜市立新田中学校</v>
          </cell>
          <cell r="E112" t="str">
            <v>223-0058</v>
          </cell>
          <cell r="F112" t="str">
            <v>横浜市港北区新吉田東 5-25-1</v>
          </cell>
          <cell r="G112" t="str">
            <v>045-542-0324</v>
          </cell>
          <cell r="H112" t="str">
            <v>045-542-2940</v>
          </cell>
          <cell r="I112" t="str">
            <v>よこはましりつ にった ちゅうがっこう</v>
          </cell>
        </row>
        <row r="113">
          <cell r="A113">
            <v>20112</v>
          </cell>
          <cell r="B113" t="str">
            <v>横浜市</v>
          </cell>
          <cell r="C113" t="str">
            <v>中学生</v>
          </cell>
          <cell r="D113" t="str">
            <v>横浜市立日吉台中学校</v>
          </cell>
          <cell r="E113" t="str">
            <v>223-0062</v>
          </cell>
          <cell r="F113" t="str">
            <v>横浜市港北区日吉本町 4-9-1</v>
          </cell>
          <cell r="G113" t="str">
            <v>045-561-2183</v>
          </cell>
          <cell r="H113" t="str">
            <v>045-561-9054</v>
          </cell>
          <cell r="I113" t="str">
            <v>よこはましりつ ひよしだい ちゅうがっこう</v>
          </cell>
        </row>
        <row r="114">
          <cell r="A114">
            <v>20113</v>
          </cell>
          <cell r="B114" t="str">
            <v>横浜市</v>
          </cell>
          <cell r="C114" t="str">
            <v>中学生</v>
          </cell>
          <cell r="D114" t="str">
            <v>横浜市立日吉台西中学校</v>
          </cell>
          <cell r="E114" t="str">
            <v>223-0062</v>
          </cell>
          <cell r="F114" t="str">
            <v>横浜市港北区日吉本町 5-44-1</v>
          </cell>
          <cell r="G114" t="str">
            <v>045-563-3997</v>
          </cell>
          <cell r="H114" t="str">
            <v>045-561-9096</v>
          </cell>
          <cell r="I114" t="str">
            <v>よこはましりつ ひよしだいにし ちゅうがっこう</v>
          </cell>
        </row>
        <row r="115">
          <cell r="A115">
            <v>20114</v>
          </cell>
          <cell r="B115" t="str">
            <v>横浜市</v>
          </cell>
          <cell r="C115" t="str">
            <v>中学生</v>
          </cell>
          <cell r="D115" t="str">
            <v>横浜市立鴨居中学校</v>
          </cell>
          <cell r="E115" t="str">
            <v>226-0003</v>
          </cell>
          <cell r="F115" t="str">
            <v>横浜市緑区鴨居 5-12-35</v>
          </cell>
          <cell r="G115" t="str">
            <v>045-934-3871</v>
          </cell>
          <cell r="H115" t="str">
            <v>045-934-8739</v>
          </cell>
          <cell r="I115" t="str">
            <v>よこはましりつ かもい ちゅうがっこう</v>
          </cell>
        </row>
        <row r="116">
          <cell r="A116">
            <v>20115</v>
          </cell>
          <cell r="B116" t="str">
            <v>横浜市</v>
          </cell>
          <cell r="C116" t="str">
            <v>中学生</v>
          </cell>
          <cell r="D116" t="str">
            <v>横浜市立義務教育学校　霧が丘学園</v>
          </cell>
          <cell r="E116" t="str">
            <v>226-0016</v>
          </cell>
          <cell r="F116" t="str">
            <v>横浜市緑区霧が丘 4-4</v>
          </cell>
          <cell r="G116" t="str">
            <v>045-921-8004</v>
          </cell>
          <cell r="H116" t="str">
            <v>045-922-6041</v>
          </cell>
          <cell r="I116" t="str">
            <v>よこはましりつ ぎむきょういくがっこう　きりがおかがくえん</v>
          </cell>
        </row>
        <row r="117">
          <cell r="A117">
            <v>20116</v>
          </cell>
          <cell r="B117" t="str">
            <v>横浜市</v>
          </cell>
          <cell r="C117" t="str">
            <v>中学生</v>
          </cell>
          <cell r="D117" t="str">
            <v>横浜市立田奈中学校</v>
          </cell>
          <cell r="E117" t="str">
            <v>226-0027</v>
          </cell>
          <cell r="F117" t="str">
            <v>横浜市緑区長津田2-24-1</v>
          </cell>
          <cell r="G117" t="str">
            <v>045-981-3101</v>
          </cell>
          <cell r="H117" t="str">
            <v>045-983-6034</v>
          </cell>
          <cell r="I117" t="str">
            <v>よこはましりつ たな ちゅうがっこう</v>
          </cell>
        </row>
        <row r="118">
          <cell r="A118">
            <v>20117</v>
          </cell>
          <cell r="B118" t="str">
            <v>横浜市</v>
          </cell>
          <cell r="C118" t="str">
            <v>中学生</v>
          </cell>
          <cell r="D118" t="str">
            <v>横浜市立十日市場中学校</v>
          </cell>
          <cell r="E118" t="str">
            <v>226-0025</v>
          </cell>
          <cell r="F118" t="str">
            <v>横浜市緑区十日市場町 1501-42</v>
          </cell>
          <cell r="G118" t="str">
            <v>045-981-0360</v>
          </cell>
          <cell r="H118" t="str">
            <v>045-983-6432</v>
          </cell>
          <cell r="I118" t="str">
            <v>よこはましりつ とおかいちば ちゅうがっこう</v>
          </cell>
        </row>
        <row r="119">
          <cell r="A119">
            <v>20118</v>
          </cell>
          <cell r="B119" t="str">
            <v>横浜市</v>
          </cell>
          <cell r="C119" t="str">
            <v>中学生</v>
          </cell>
          <cell r="D119" t="str">
            <v>横浜市立中山中学校</v>
          </cell>
          <cell r="E119" t="str">
            <v>226-0013</v>
          </cell>
          <cell r="F119" t="str">
            <v>横浜市緑区寺山町 653-21</v>
          </cell>
          <cell r="G119" t="str">
            <v>045-931-2520</v>
          </cell>
          <cell r="H119" t="str">
            <v>045-934-4676</v>
          </cell>
          <cell r="I119" t="str">
            <v>よこはましりつ なかやま ちゅうがっこう</v>
          </cell>
        </row>
        <row r="120">
          <cell r="A120">
            <v>20119</v>
          </cell>
          <cell r="B120" t="str">
            <v>横浜市</v>
          </cell>
          <cell r="C120" t="str">
            <v>中学生</v>
          </cell>
          <cell r="D120" t="str">
            <v>横浜市立東鴨居中学校</v>
          </cell>
          <cell r="E120" t="str">
            <v>226-0003</v>
          </cell>
          <cell r="F120" t="str">
            <v>横浜市緑区鴨居 3-39-1</v>
          </cell>
          <cell r="G120" t="str">
            <v>045-931-7398</v>
          </cell>
          <cell r="H120" t="str">
            <v>045-934-9295</v>
          </cell>
          <cell r="I120" t="str">
            <v>よこはましりつ ひがしかもい ちゅうがっこう</v>
          </cell>
        </row>
        <row r="121">
          <cell r="A121">
            <v>20120</v>
          </cell>
          <cell r="B121" t="str">
            <v>横浜市</v>
          </cell>
          <cell r="C121" t="str">
            <v>中学生</v>
          </cell>
          <cell r="D121" t="str">
            <v>横浜市立あかね台中学校</v>
          </cell>
          <cell r="E121" t="str">
            <v>227-0066</v>
          </cell>
          <cell r="F121" t="str">
            <v>横浜市青葉区あかね台 2-8-2</v>
          </cell>
          <cell r="G121" t="str">
            <v>045-985-5010</v>
          </cell>
          <cell r="H121" t="str">
            <v>045-985-5015</v>
          </cell>
          <cell r="I121" t="str">
            <v>よこはましりつ あかねだい ちゅうがっこう</v>
          </cell>
        </row>
        <row r="122">
          <cell r="A122">
            <v>20121</v>
          </cell>
          <cell r="B122" t="str">
            <v>横浜市</v>
          </cell>
          <cell r="C122" t="str">
            <v>中学生</v>
          </cell>
          <cell r="D122" t="str">
            <v>横浜市立青葉台中学校</v>
          </cell>
          <cell r="E122" t="str">
            <v>227-0062</v>
          </cell>
          <cell r="F122" t="str">
            <v>横浜市青葉区青葉台 2-25-2</v>
          </cell>
          <cell r="G122" t="str">
            <v>045-983-1062</v>
          </cell>
          <cell r="H122" t="str">
            <v>045-983-7103</v>
          </cell>
          <cell r="I122" t="str">
            <v>よこはましりつ あおばだい ちゅうがっこう</v>
          </cell>
        </row>
        <row r="123">
          <cell r="A123">
            <v>20122</v>
          </cell>
          <cell r="B123" t="str">
            <v>横浜市</v>
          </cell>
          <cell r="C123" t="str">
            <v>中学生</v>
          </cell>
          <cell r="D123" t="str">
            <v>横浜市立あざみ野中学校</v>
          </cell>
          <cell r="E123" t="str">
            <v>225-0011</v>
          </cell>
          <cell r="F123" t="str">
            <v>横浜市青葉区あざみ野 1-29-1</v>
          </cell>
          <cell r="G123" t="str">
            <v>045-902-4836</v>
          </cell>
          <cell r="H123" t="str">
            <v>045-904-4054</v>
          </cell>
          <cell r="I123" t="str">
            <v>よこはましりつ あざみの ちゅうがっこう</v>
          </cell>
        </row>
        <row r="124">
          <cell r="A124">
            <v>20123</v>
          </cell>
          <cell r="B124" t="str">
            <v>横浜市</v>
          </cell>
          <cell r="C124" t="str">
            <v>中学生</v>
          </cell>
          <cell r="D124" t="str">
            <v>横浜市立市ケ尾中学校</v>
          </cell>
          <cell r="E124" t="str">
            <v>225-0024</v>
          </cell>
          <cell r="F124" t="str">
            <v>横浜市青葉区市ケ尾町 531-1</v>
          </cell>
          <cell r="G124" t="str">
            <v>045-973-3400</v>
          </cell>
          <cell r="H124" t="str">
            <v>045-973-1645</v>
          </cell>
          <cell r="I124" t="str">
            <v>よこはましりつ いちがお ちゅうがっこう</v>
          </cell>
        </row>
        <row r="125">
          <cell r="A125">
            <v>20124</v>
          </cell>
          <cell r="B125" t="str">
            <v>横浜市</v>
          </cell>
          <cell r="C125" t="str">
            <v>中学生</v>
          </cell>
          <cell r="D125" t="str">
            <v>横浜市立美しが丘中学校</v>
          </cell>
          <cell r="E125" t="str">
            <v>225-0002</v>
          </cell>
          <cell r="F125" t="str">
            <v>横浜市青葉区美しが丘 3-41-1</v>
          </cell>
          <cell r="G125" t="str">
            <v>045-901-6758</v>
          </cell>
          <cell r="H125" t="str">
            <v>045-904-1623</v>
          </cell>
          <cell r="I125" t="str">
            <v>よこはましりつ うつくしがおか ちゅうがっこう</v>
          </cell>
        </row>
        <row r="126">
          <cell r="A126">
            <v>20125</v>
          </cell>
          <cell r="B126" t="str">
            <v>横浜市</v>
          </cell>
          <cell r="C126" t="str">
            <v>中学生</v>
          </cell>
          <cell r="D126" t="str">
            <v>横浜市立鴨志田中学校</v>
          </cell>
          <cell r="E126" t="str">
            <v>227-0033</v>
          </cell>
          <cell r="F126" t="str">
            <v>横浜市青葉区鴨志田町 536</v>
          </cell>
          <cell r="G126" t="str">
            <v>045-961-3771</v>
          </cell>
          <cell r="H126" t="str">
            <v>045-961-1495</v>
          </cell>
          <cell r="I126" t="str">
            <v>よこはましりつ かもしだ ちゅうがっこう</v>
          </cell>
        </row>
        <row r="127">
          <cell r="A127">
            <v>20126</v>
          </cell>
          <cell r="B127" t="str">
            <v>横浜市</v>
          </cell>
          <cell r="C127" t="str">
            <v>中学生</v>
          </cell>
          <cell r="D127" t="str">
            <v>横浜市立すすき野中学校</v>
          </cell>
          <cell r="E127" t="str">
            <v>225-0021</v>
          </cell>
          <cell r="F127" t="str">
            <v>横浜市青葉区すすき野 3-4-3</v>
          </cell>
          <cell r="G127" t="str">
            <v>045-901-5896</v>
          </cell>
          <cell r="H127" t="str">
            <v>045-904-2439</v>
          </cell>
          <cell r="I127" t="str">
            <v>よこはましりつ すすきの ちゅうがっこう</v>
          </cell>
        </row>
        <row r="128">
          <cell r="A128">
            <v>20127</v>
          </cell>
          <cell r="B128" t="str">
            <v>横浜市</v>
          </cell>
          <cell r="C128" t="str">
            <v>中学生</v>
          </cell>
          <cell r="D128" t="str">
            <v>横浜市立奈良中学校</v>
          </cell>
          <cell r="E128" t="str">
            <v>227-0035</v>
          </cell>
          <cell r="F128" t="str">
            <v>横浜市青葉区すみよし台 36-3</v>
          </cell>
          <cell r="G128" t="str">
            <v>045-962-2753</v>
          </cell>
          <cell r="H128" t="str">
            <v>045-961-6017</v>
          </cell>
          <cell r="I128" t="str">
            <v>よこはましりつ なら ちゅうがっこう</v>
          </cell>
        </row>
        <row r="129">
          <cell r="A129">
            <v>20128</v>
          </cell>
          <cell r="B129" t="str">
            <v>横浜市</v>
          </cell>
          <cell r="C129" t="str">
            <v>中学生</v>
          </cell>
          <cell r="D129" t="str">
            <v>横浜市立みたけ台中学校</v>
          </cell>
          <cell r="E129" t="str">
            <v>227-0047</v>
          </cell>
          <cell r="F129" t="str">
            <v>横浜市青葉区みたけ台 30</v>
          </cell>
          <cell r="G129" t="str">
            <v>045-971-6431</v>
          </cell>
          <cell r="H129" t="str">
            <v>045-972-9812</v>
          </cell>
          <cell r="I129" t="str">
            <v>よこはましりつ みたけだい ちゅうがっこう</v>
          </cell>
        </row>
        <row r="130">
          <cell r="A130">
            <v>20129</v>
          </cell>
          <cell r="B130" t="str">
            <v>横浜市</v>
          </cell>
          <cell r="C130" t="str">
            <v>中学生</v>
          </cell>
          <cell r="D130" t="str">
            <v>横浜市立緑が丘中学校</v>
          </cell>
          <cell r="E130" t="str">
            <v>227-0051</v>
          </cell>
          <cell r="F130" t="str">
            <v>横浜市青葉区千草台 50-1</v>
          </cell>
          <cell r="G130" t="str">
            <v>045-973-5375</v>
          </cell>
          <cell r="H130" t="str">
            <v>045-974-4293</v>
          </cell>
          <cell r="I130" t="str">
            <v>よこはましりつ みどりがおか ちゅうがっこう</v>
          </cell>
        </row>
        <row r="131">
          <cell r="A131">
            <v>20130</v>
          </cell>
          <cell r="B131" t="str">
            <v>横浜市</v>
          </cell>
          <cell r="C131" t="str">
            <v>中学生</v>
          </cell>
          <cell r="D131" t="str">
            <v>横浜市立もえぎ野中学校</v>
          </cell>
          <cell r="E131" t="str">
            <v>227-0044</v>
          </cell>
          <cell r="F131" t="str">
            <v>横浜市青葉区もえぎ野 4-1</v>
          </cell>
          <cell r="G131" t="str">
            <v>045-971-7855</v>
          </cell>
          <cell r="H131" t="str">
            <v>045-972-7427</v>
          </cell>
          <cell r="I131" t="str">
            <v>よこはましりつ もえぎの ちゅうがっこう</v>
          </cell>
        </row>
        <row r="132">
          <cell r="A132">
            <v>20131</v>
          </cell>
          <cell r="B132" t="str">
            <v>横浜市</v>
          </cell>
          <cell r="C132" t="str">
            <v>中学生</v>
          </cell>
          <cell r="D132" t="str">
            <v>横浜市立山内中学校</v>
          </cell>
          <cell r="E132" t="str">
            <v>225-0002</v>
          </cell>
          <cell r="F132" t="str">
            <v>横浜市青葉区美しが丘 5-4</v>
          </cell>
          <cell r="G132" t="str">
            <v>045-901-0030</v>
          </cell>
          <cell r="H132" t="str">
            <v>045-904-1529</v>
          </cell>
          <cell r="I132" t="str">
            <v>よこはましりつ やまうち ちゅうがっこう</v>
          </cell>
        </row>
        <row r="133">
          <cell r="A133">
            <v>20132</v>
          </cell>
          <cell r="B133" t="str">
            <v>横浜市</v>
          </cell>
          <cell r="C133" t="str">
            <v>中学生</v>
          </cell>
          <cell r="D133" t="str">
            <v>横浜市立谷本中学校</v>
          </cell>
          <cell r="E133" t="str">
            <v>227-0052</v>
          </cell>
          <cell r="F133" t="str">
            <v>横浜市青葉区梅ケ丘 5</v>
          </cell>
          <cell r="G133" t="str">
            <v>045-973-7108</v>
          </cell>
          <cell r="H133" t="str">
            <v>045-973-9242</v>
          </cell>
          <cell r="I133" t="str">
            <v>よこはましりつ やもと ちゅうがっこう</v>
          </cell>
        </row>
        <row r="134">
          <cell r="A134">
            <v>20133</v>
          </cell>
          <cell r="B134" t="str">
            <v>横浜市</v>
          </cell>
          <cell r="C134" t="str">
            <v>中学生</v>
          </cell>
          <cell r="D134" t="str">
            <v>横浜市立荏田南中学校</v>
          </cell>
          <cell r="E134" t="str">
            <v>224-0007</v>
          </cell>
          <cell r="F134" t="str">
            <v>横浜市都筑区荏田南 2-5-1</v>
          </cell>
          <cell r="G134" t="str">
            <v>045-942-0960</v>
          </cell>
          <cell r="H134" t="str">
            <v>045-942-8509</v>
          </cell>
          <cell r="I134" t="str">
            <v>よこはましりつ えだみなみ ちゅうがっこう</v>
          </cell>
        </row>
        <row r="135">
          <cell r="A135">
            <v>20134</v>
          </cell>
          <cell r="B135" t="str">
            <v>横浜市</v>
          </cell>
          <cell r="C135" t="str">
            <v>中学生</v>
          </cell>
          <cell r="D135" t="str">
            <v>横浜市立川和中学校</v>
          </cell>
          <cell r="E135" t="str">
            <v>224-0051</v>
          </cell>
          <cell r="F135" t="str">
            <v>横浜市都筑区富士見ケ丘 21-1</v>
          </cell>
          <cell r="G135" t="str">
            <v>045-941-1361</v>
          </cell>
          <cell r="H135" t="str">
            <v>045-942-9965</v>
          </cell>
          <cell r="I135" t="str">
            <v>よこはましりつ かわわ ちゅうがっこう</v>
          </cell>
        </row>
        <row r="136">
          <cell r="A136">
            <v>20135</v>
          </cell>
          <cell r="B136" t="str">
            <v>横浜市</v>
          </cell>
          <cell r="C136" t="str">
            <v>中学生</v>
          </cell>
          <cell r="D136" t="str">
            <v>横浜市立茅ケ崎中学校</v>
          </cell>
          <cell r="E136" t="str">
            <v>224-0037</v>
          </cell>
          <cell r="F136" t="str">
            <v>横浜市都筑区茅ケ崎南 1-10-1</v>
          </cell>
          <cell r="G136" t="str">
            <v>045-941-0601</v>
          </cell>
          <cell r="H136" t="str">
            <v>045-942-9216</v>
          </cell>
          <cell r="I136" t="str">
            <v>よこはましりつ ちがさき ちゅうがっこう</v>
          </cell>
        </row>
        <row r="137">
          <cell r="A137">
            <v>20136</v>
          </cell>
          <cell r="B137" t="str">
            <v>横浜市</v>
          </cell>
          <cell r="C137" t="str">
            <v>中学生</v>
          </cell>
          <cell r="D137" t="str">
            <v>横浜市立都田中学校</v>
          </cell>
          <cell r="E137" t="str">
            <v>224-0053</v>
          </cell>
          <cell r="F137" t="str">
            <v>横浜市都筑区池辺町 2818</v>
          </cell>
          <cell r="G137" t="str">
            <v>045-941-2045</v>
          </cell>
          <cell r="H137" t="str">
            <v>045-942-9298</v>
          </cell>
          <cell r="I137" t="str">
            <v>よこはましりつ つだ ちゅうがっこう</v>
          </cell>
        </row>
        <row r="138">
          <cell r="A138">
            <v>20137</v>
          </cell>
          <cell r="B138" t="str">
            <v>横浜市</v>
          </cell>
          <cell r="C138" t="str">
            <v>中学生</v>
          </cell>
          <cell r="D138" t="str">
            <v>横浜市立中川中学校</v>
          </cell>
          <cell r="E138" t="str">
            <v>224-0027</v>
          </cell>
          <cell r="F138" t="str">
            <v>横浜市都筑区大棚町 240</v>
          </cell>
          <cell r="G138" t="str">
            <v>045-592-3701</v>
          </cell>
          <cell r="H138" t="str">
            <v>045-593-5942</v>
          </cell>
          <cell r="I138" t="str">
            <v>よこはましりつ なかがわ ちゅうがっこう</v>
          </cell>
        </row>
        <row r="139">
          <cell r="A139">
            <v>20138</v>
          </cell>
          <cell r="B139" t="str">
            <v>横浜市</v>
          </cell>
          <cell r="C139" t="str">
            <v>中学生</v>
          </cell>
          <cell r="D139" t="str">
            <v>横浜市立中川西中学校</v>
          </cell>
          <cell r="E139" t="str">
            <v>224-0001</v>
          </cell>
          <cell r="F139" t="str">
            <v>横浜市都筑区中川 2-1-1</v>
          </cell>
          <cell r="G139" t="str">
            <v>045-912-1270</v>
          </cell>
          <cell r="H139" t="str">
            <v>045-913-0126</v>
          </cell>
          <cell r="I139" t="str">
            <v>よこはましりつ なかがわにし ちゅうがっこう</v>
          </cell>
        </row>
        <row r="140">
          <cell r="A140">
            <v>20139</v>
          </cell>
          <cell r="B140" t="str">
            <v>横浜市</v>
          </cell>
          <cell r="C140" t="str">
            <v>中学生</v>
          </cell>
          <cell r="D140" t="str">
            <v>横浜市立早渕中学校</v>
          </cell>
          <cell r="E140" t="str">
            <v>224-0025</v>
          </cell>
          <cell r="F140" t="str">
            <v>横浜市都筑区早渕 2-4-1</v>
          </cell>
          <cell r="G140" t="str">
            <v>045-593-8841</v>
          </cell>
          <cell r="H140" t="str">
            <v>045-593-8824</v>
          </cell>
          <cell r="I140" t="str">
            <v>よこはましりつ はやぶち ちゅうがっこう</v>
          </cell>
        </row>
        <row r="141">
          <cell r="A141">
            <v>20140</v>
          </cell>
          <cell r="B141" t="str">
            <v>横浜市</v>
          </cell>
          <cell r="C141" t="str">
            <v>中学生</v>
          </cell>
          <cell r="D141" t="str">
            <v>横浜市立東山田中学校</v>
          </cell>
          <cell r="E141" t="str">
            <v>224-0023</v>
          </cell>
          <cell r="F141" t="str">
            <v>横浜市都筑区東山田 2-9-1</v>
          </cell>
          <cell r="G141" t="str">
            <v>045-594-5107</v>
          </cell>
          <cell r="H141" t="str">
            <v>045-590-3780</v>
          </cell>
          <cell r="I141" t="str">
            <v>よこはましりつ ひがしやまた ちゅうがっこう</v>
          </cell>
        </row>
        <row r="142">
          <cell r="A142">
            <v>20141</v>
          </cell>
          <cell r="B142" t="str">
            <v>私学</v>
          </cell>
          <cell r="C142" t="str">
            <v>中学生</v>
          </cell>
          <cell r="D142" t="str">
            <v>鶴見大学附属中学校</v>
          </cell>
          <cell r="E142" t="str">
            <v>230-0063</v>
          </cell>
          <cell r="F142" t="str">
            <v>横浜市鶴見区鶴見 2-2-1</v>
          </cell>
          <cell r="G142" t="str">
            <v>045-581-6325</v>
          </cell>
          <cell r="H142">
            <v>455816329</v>
          </cell>
          <cell r="I142" t="str">
            <v>つるみだいがくふぞく ちゅうがっこう</v>
          </cell>
        </row>
        <row r="143">
          <cell r="A143">
            <v>20142</v>
          </cell>
          <cell r="B143" t="str">
            <v>私学</v>
          </cell>
          <cell r="C143" t="str">
            <v>中学生</v>
          </cell>
          <cell r="D143" t="str">
            <v>捜真女学校中学部</v>
          </cell>
          <cell r="E143" t="str">
            <v>221-8720</v>
          </cell>
          <cell r="F143" t="str">
            <v>横浜市神奈川区中丸 8</v>
          </cell>
          <cell r="G143" t="str">
            <v>045-491-3686</v>
          </cell>
          <cell r="H143" t="str">
            <v>045-491-6715</v>
          </cell>
          <cell r="I143" t="str">
            <v>そうしんじょがっこう ちゅうとうぶ</v>
          </cell>
        </row>
        <row r="144">
          <cell r="A144">
            <v>20143</v>
          </cell>
          <cell r="B144" t="str">
            <v>私学</v>
          </cell>
          <cell r="C144" t="str">
            <v>中学生</v>
          </cell>
          <cell r="D144" t="str">
            <v>神奈川学園中学校</v>
          </cell>
          <cell r="E144" t="str">
            <v>221-0844</v>
          </cell>
          <cell r="F144" t="str">
            <v>横浜市神奈川区沢渡 18</v>
          </cell>
          <cell r="G144" t="str">
            <v>045-311-2961</v>
          </cell>
          <cell r="H144" t="str">
            <v>045-311-2474</v>
          </cell>
          <cell r="I144" t="str">
            <v>かながわがくえん ちゅうがっこう</v>
          </cell>
        </row>
        <row r="145">
          <cell r="A145">
            <v>20144</v>
          </cell>
          <cell r="B145" t="str">
            <v>私学</v>
          </cell>
          <cell r="C145" t="str">
            <v>中学生</v>
          </cell>
          <cell r="D145" t="str">
            <v>聖光学院中学校</v>
          </cell>
          <cell r="E145" t="str">
            <v>231-0837</v>
          </cell>
          <cell r="F145" t="str">
            <v>横浜市中区滝之上 100</v>
          </cell>
          <cell r="G145" t="str">
            <v>045-621-2051</v>
          </cell>
          <cell r="H145" t="str">
            <v>045-621-2005</v>
          </cell>
          <cell r="I145" t="str">
            <v>せいこうがくいん ちゅうがっこう</v>
          </cell>
        </row>
        <row r="146">
          <cell r="A146">
            <v>20145</v>
          </cell>
          <cell r="B146" t="str">
            <v>国</v>
          </cell>
          <cell r="C146" t="str">
            <v>中学生</v>
          </cell>
          <cell r="D146" t="str">
            <v>横浜国立大学教育学部附属横浜中学校</v>
          </cell>
          <cell r="E146" t="str">
            <v>232-0061</v>
          </cell>
          <cell r="F146" t="str">
            <v>横浜市南区大岡 2-31-3</v>
          </cell>
          <cell r="G146" t="str">
            <v>045-742-2281</v>
          </cell>
          <cell r="H146" t="str">
            <v>045-742-2522</v>
          </cell>
          <cell r="I146" t="str">
            <v>よこはまこくりつだいがくきょういくがくぶふぞくよこはま ちゅうがっこう</v>
          </cell>
        </row>
        <row r="147">
          <cell r="A147">
            <v>20146</v>
          </cell>
          <cell r="B147" t="str">
            <v>私学</v>
          </cell>
          <cell r="C147" t="str">
            <v>中学生</v>
          </cell>
          <cell r="D147" t="str">
            <v>横浜富士見丘学園中学校</v>
          </cell>
          <cell r="E147" t="str">
            <v>241-0814</v>
          </cell>
          <cell r="F147" t="str">
            <v>横浜市旭区中沢 1-24-1</v>
          </cell>
          <cell r="G147" t="str">
            <v>045-367-4380</v>
          </cell>
          <cell r="H147" t="str">
            <v>045-367-4381</v>
          </cell>
          <cell r="I147" t="str">
            <v>よこはまふじみがおかがくえん ちゅうがっこう</v>
          </cell>
        </row>
        <row r="148">
          <cell r="A148">
            <v>20147</v>
          </cell>
          <cell r="B148" t="str">
            <v>私学</v>
          </cell>
          <cell r="C148" t="str">
            <v>中学生</v>
          </cell>
          <cell r="D148" t="str">
            <v>中央大学附属横浜中学校</v>
          </cell>
          <cell r="E148" t="str">
            <v>224-8515</v>
          </cell>
          <cell r="F148" t="str">
            <v>横浜市都筑区牛久保東 1-14-1</v>
          </cell>
          <cell r="G148" t="str">
            <v>045-592-0801</v>
          </cell>
          <cell r="H148" t="str">
            <v>045-591-5584</v>
          </cell>
          <cell r="I148" t="str">
            <v>ちゅうおうだいがくふぞくよこはま ちゅうがっこう</v>
          </cell>
        </row>
        <row r="149">
          <cell r="A149">
            <v>20148</v>
          </cell>
          <cell r="B149" t="str">
            <v>私学</v>
          </cell>
          <cell r="C149" t="str">
            <v>中学生</v>
          </cell>
          <cell r="D149" t="str">
            <v>桐蔭学園中等教育学校</v>
          </cell>
          <cell r="E149" t="str">
            <v>225-8502</v>
          </cell>
          <cell r="F149" t="str">
            <v>横浜市青葉区鉄町 1614</v>
          </cell>
          <cell r="G149" t="str">
            <v>045-971-1411</v>
          </cell>
          <cell r="H149" t="str">
            <v>045-972-1501</v>
          </cell>
          <cell r="I149" t="str">
            <v>とういんがくえん ちゅうとうきょういくがっこう</v>
          </cell>
        </row>
        <row r="150">
          <cell r="A150">
            <v>20149</v>
          </cell>
          <cell r="B150" t="str">
            <v>私学</v>
          </cell>
          <cell r="C150" t="str">
            <v>中学生</v>
          </cell>
          <cell r="D150" t="str">
            <v>関東学院六浦中学校</v>
          </cell>
          <cell r="E150" t="str">
            <v>236-8504</v>
          </cell>
          <cell r="F150" t="str">
            <v>横浜市金沢区六浦東 1-50-1</v>
          </cell>
          <cell r="G150" t="str">
            <v>045-781-2525</v>
          </cell>
          <cell r="H150" t="str">
            <v>045-781-2527</v>
          </cell>
          <cell r="I150" t="str">
            <v>かんとうがくいんむつうら ちゅうがっこう</v>
          </cell>
        </row>
        <row r="151">
          <cell r="A151">
            <v>20150</v>
          </cell>
          <cell r="B151" t="str">
            <v>私学</v>
          </cell>
          <cell r="C151" t="str">
            <v>中学生</v>
          </cell>
          <cell r="D151" t="str">
            <v>山手学院中学校</v>
          </cell>
          <cell r="E151" t="str">
            <v>247-0013</v>
          </cell>
          <cell r="F151" t="str">
            <v>横浜市栄区上郷町 460</v>
          </cell>
          <cell r="G151" t="str">
            <v>045-891-2111</v>
          </cell>
          <cell r="H151" t="str">
            <v>045-890-4032</v>
          </cell>
          <cell r="I151" t="str">
            <v>やまてがくいん ちゅうがっこう</v>
          </cell>
        </row>
        <row r="152">
          <cell r="A152">
            <v>30001</v>
          </cell>
          <cell r="B152" t="str">
            <v>神奈川県</v>
          </cell>
          <cell r="C152" t="str">
            <v>高校生</v>
          </cell>
          <cell r="D152" t="str">
            <v>神奈川県立鶴見高等学校</v>
          </cell>
          <cell r="E152" t="str">
            <v>230-0012</v>
          </cell>
          <cell r="F152" t="str">
            <v>横浜市鶴見区下末吉 6-2-1</v>
          </cell>
          <cell r="G152" t="str">
            <v>045-581-4692</v>
          </cell>
          <cell r="H152" t="str">
            <v>045-584-8505</v>
          </cell>
          <cell r="I152" t="str">
            <v>かながわけんりつ つるみ こうとうがっこう</v>
          </cell>
        </row>
        <row r="153">
          <cell r="A153">
            <v>30002</v>
          </cell>
          <cell r="B153" t="str">
            <v>横浜市</v>
          </cell>
          <cell r="C153" t="str">
            <v>高校生</v>
          </cell>
          <cell r="D153" t="str">
            <v>横浜市立東高等学校</v>
          </cell>
          <cell r="E153" t="str">
            <v>230-0076</v>
          </cell>
          <cell r="F153" t="str">
            <v>横浜市鶴見区馬場 3-5-1</v>
          </cell>
          <cell r="G153" t="str">
            <v>045-571-0851</v>
          </cell>
          <cell r="H153" t="str">
            <v>045-585-5780</v>
          </cell>
          <cell r="I153" t="str">
            <v>よこはましりつ ひがし こうとうがっこう</v>
          </cell>
        </row>
        <row r="154">
          <cell r="A154">
            <v>30003</v>
          </cell>
          <cell r="B154" t="str">
            <v>私学</v>
          </cell>
          <cell r="C154" t="str">
            <v>高校生</v>
          </cell>
          <cell r="D154" t="str">
            <v>橘学苑中学校・高等学校</v>
          </cell>
          <cell r="E154" t="str">
            <v>230-0073</v>
          </cell>
          <cell r="F154" t="str">
            <v>横浜市鶴見区獅子ケ谷 1-10-35</v>
          </cell>
          <cell r="G154" t="str">
            <v>045-581-0063</v>
          </cell>
          <cell r="H154" t="str">
            <v>045-584-8643</v>
          </cell>
          <cell r="I154" t="str">
            <v>たちばながくえん ちゅうがっこう・こうとうがっこう</v>
          </cell>
        </row>
        <row r="155">
          <cell r="A155">
            <v>30004</v>
          </cell>
          <cell r="B155" t="str">
            <v>私学</v>
          </cell>
          <cell r="C155" t="str">
            <v>高校生</v>
          </cell>
          <cell r="D155" t="str">
            <v>鶴見大学附属高等学校</v>
          </cell>
          <cell r="E155" t="str">
            <v>230-0063</v>
          </cell>
          <cell r="F155" t="str">
            <v>横浜市鶴見区鶴見 2-2-1</v>
          </cell>
          <cell r="G155" t="str">
            <v>045-581-6325</v>
          </cell>
          <cell r="H155" t="str">
            <v>045-581-6329</v>
          </cell>
          <cell r="I155" t="str">
            <v>つるみだいがくふぞく こうとうがっこう</v>
          </cell>
        </row>
        <row r="156">
          <cell r="A156">
            <v>30005</v>
          </cell>
          <cell r="B156" t="str">
            <v>私学</v>
          </cell>
          <cell r="C156" t="str">
            <v>高校生</v>
          </cell>
          <cell r="D156" t="str">
            <v>白鵬女子高等学校</v>
          </cell>
          <cell r="E156" t="str">
            <v>230-0074</v>
          </cell>
          <cell r="F156" t="str">
            <v>横浜市鶴見区北寺尾 4-10-13</v>
          </cell>
          <cell r="G156" t="str">
            <v>045-581-6721</v>
          </cell>
          <cell r="H156" t="str">
            <v>045-571-3372</v>
          </cell>
          <cell r="I156" t="str">
            <v>はくほうじょじ こうとうがっこう</v>
          </cell>
        </row>
        <row r="157">
          <cell r="A157">
            <v>30006</v>
          </cell>
          <cell r="B157" t="str">
            <v>私学</v>
          </cell>
          <cell r="C157" t="str">
            <v>高校生</v>
          </cell>
          <cell r="D157" t="str">
            <v>法政大学国際高等学校</v>
          </cell>
          <cell r="E157" t="str">
            <v>230-0078</v>
          </cell>
          <cell r="F157" t="str">
            <v>横浜市鶴見区岸谷 1-13-1</v>
          </cell>
          <cell r="G157" t="str">
            <v>045-571-4482</v>
          </cell>
          <cell r="H157" t="str">
            <v>045-581-9991</v>
          </cell>
          <cell r="I157" t="str">
            <v>ほうせいだいがくこくさい こうとうがっこう</v>
          </cell>
        </row>
        <row r="158">
          <cell r="A158">
            <v>30007</v>
          </cell>
          <cell r="B158" t="str">
            <v>神奈川県</v>
          </cell>
          <cell r="C158" t="str">
            <v>高校生</v>
          </cell>
          <cell r="D158" t="str">
            <v>神奈川県立横浜翠嵐高等学校</v>
          </cell>
          <cell r="E158" t="str">
            <v>221-0854</v>
          </cell>
          <cell r="F158" t="str">
            <v>横浜市神奈川区三ツ沢南町 1-1</v>
          </cell>
          <cell r="G158" t="str">
            <v>045-311-4621</v>
          </cell>
          <cell r="H158" t="str">
            <v>045-312-9142</v>
          </cell>
          <cell r="I158" t="str">
            <v>かながわけんりつ よこはますいらん こうとうがっこう</v>
          </cell>
        </row>
        <row r="159">
          <cell r="A159">
            <v>30008</v>
          </cell>
          <cell r="B159" t="str">
            <v>神奈川県</v>
          </cell>
          <cell r="C159" t="str">
            <v>高校生</v>
          </cell>
          <cell r="D159" t="str">
            <v>神奈川県立城郷高等学校</v>
          </cell>
          <cell r="E159" t="str">
            <v>221-0862</v>
          </cell>
          <cell r="F159" t="str">
            <v>横浜市神奈川区三枚町 364-1</v>
          </cell>
          <cell r="G159" t="str">
            <v>045-382-5254</v>
          </cell>
          <cell r="H159" t="str">
            <v>045-382-7691</v>
          </cell>
          <cell r="I159" t="str">
            <v>かながわけんりつ しろさと こうとうがっこう</v>
          </cell>
        </row>
        <row r="160">
          <cell r="A160">
            <v>30009</v>
          </cell>
          <cell r="B160" t="str">
            <v>神奈川県</v>
          </cell>
          <cell r="C160" t="str">
            <v>高校生</v>
          </cell>
          <cell r="D160" t="str">
            <v>神奈川県立神奈川工業高等学校</v>
          </cell>
          <cell r="E160" t="str">
            <v>221-0812</v>
          </cell>
          <cell r="F160" t="str">
            <v>横浜市神奈川区平川町 19-1</v>
          </cell>
          <cell r="G160" t="str">
            <v>045‐491‐9461</v>
          </cell>
          <cell r="H160" t="str">
            <v>045‐413‐4101</v>
          </cell>
          <cell r="I160" t="str">
            <v>かながわけんりつ かながわこうぎょう こうとうがっこう</v>
          </cell>
        </row>
        <row r="161">
          <cell r="A161">
            <v>30010</v>
          </cell>
          <cell r="B161" t="str">
            <v>神奈川県</v>
          </cell>
          <cell r="C161" t="str">
            <v>高校生</v>
          </cell>
          <cell r="D161" t="str">
            <v>神奈川県立神奈川総合高等学校</v>
          </cell>
          <cell r="E161" t="str">
            <v>221-0812</v>
          </cell>
          <cell r="F161" t="str">
            <v>横浜市神奈川区平川町 19-2</v>
          </cell>
          <cell r="G161" t="str">
            <v>045-491-2000</v>
          </cell>
          <cell r="H161" t="str">
            <v>045-491-3190</v>
          </cell>
          <cell r="I161" t="str">
            <v>かながわけんりつ かながわそうごう こうとうがっこう</v>
          </cell>
        </row>
        <row r="162">
          <cell r="A162">
            <v>30011</v>
          </cell>
          <cell r="B162" t="str">
            <v>私学</v>
          </cell>
          <cell r="C162" t="str">
            <v>高校生</v>
          </cell>
          <cell r="D162" t="str">
            <v>横浜創英中学・高等学校</v>
          </cell>
          <cell r="E162" t="str">
            <v>221-0004</v>
          </cell>
          <cell r="F162" t="str">
            <v>横浜市神奈川区西大口 28</v>
          </cell>
          <cell r="G162" t="str">
            <v>045-421-3121</v>
          </cell>
          <cell r="H162" t="str">
            <v>045-421-3125</v>
          </cell>
          <cell r="I162" t="str">
            <v>よこはまそうえい ちゅうがく・こうとうがっこう</v>
          </cell>
        </row>
        <row r="163">
          <cell r="A163">
            <v>30012</v>
          </cell>
          <cell r="B163" t="str">
            <v>私学</v>
          </cell>
          <cell r="C163" t="str">
            <v>高校生</v>
          </cell>
          <cell r="D163" t="str">
            <v>浅野高等学校</v>
          </cell>
          <cell r="E163" t="str">
            <v>221-0012</v>
          </cell>
          <cell r="F163" t="str">
            <v>横浜市神奈川区子安台 1-3-1</v>
          </cell>
          <cell r="G163" t="str">
            <v>045-421-3281</v>
          </cell>
          <cell r="H163" t="str">
            <v>045-421-4080</v>
          </cell>
          <cell r="I163" t="str">
            <v>あさの こうとうがっこう</v>
          </cell>
        </row>
        <row r="164">
          <cell r="A164">
            <v>30013</v>
          </cell>
          <cell r="B164" t="str">
            <v>私学</v>
          </cell>
          <cell r="C164" t="str">
            <v>高校生</v>
          </cell>
          <cell r="D164" t="str">
            <v>捜真女学校高等学部</v>
          </cell>
          <cell r="E164" t="str">
            <v>221-0803</v>
          </cell>
          <cell r="F164" t="str">
            <v>横浜市神奈川区中丸 8</v>
          </cell>
          <cell r="G164" t="str">
            <v>045-491-3686</v>
          </cell>
          <cell r="H164" t="str">
            <v>045-491-6715</v>
          </cell>
          <cell r="I164" t="str">
            <v>そうしんじょがっこう こうとうぶ</v>
          </cell>
        </row>
        <row r="165">
          <cell r="A165">
            <v>30014</v>
          </cell>
          <cell r="B165" t="str">
            <v>私学</v>
          </cell>
          <cell r="C165" t="str">
            <v>高校生</v>
          </cell>
          <cell r="D165" t="str">
            <v>神奈川学園高等学校</v>
          </cell>
          <cell r="E165" t="str">
            <v>221-0844</v>
          </cell>
          <cell r="F165" t="str">
            <v>横浜市神奈川区沢渡 18</v>
          </cell>
          <cell r="G165" t="str">
            <v>045-311-2961</v>
          </cell>
          <cell r="H165" t="str">
            <v>045-311-2474</v>
          </cell>
          <cell r="I165" t="str">
            <v>かながわがくえん こうとうがっこう</v>
          </cell>
        </row>
        <row r="166">
          <cell r="A166">
            <v>30015</v>
          </cell>
          <cell r="B166" t="str">
            <v>私学</v>
          </cell>
          <cell r="C166" t="str">
            <v>高校生</v>
          </cell>
          <cell r="D166" t="str">
            <v>神奈川朝鮮中高級学校</v>
          </cell>
          <cell r="E166" t="str">
            <v>221-0844</v>
          </cell>
          <cell r="F166" t="str">
            <v>横浜市神奈川区沢渡 21</v>
          </cell>
          <cell r="G166" t="str">
            <v>045-311-0689</v>
          </cell>
          <cell r="H166" t="str">
            <v>045-548-5297</v>
          </cell>
          <cell r="I166" t="str">
            <v>かながわちょうせん ちゅうこうきゅうがっこう</v>
          </cell>
        </row>
        <row r="167">
          <cell r="A167">
            <v>30016</v>
          </cell>
          <cell r="B167" t="str">
            <v>神奈川県</v>
          </cell>
          <cell r="C167" t="str">
            <v>高校生</v>
          </cell>
          <cell r="D167" t="str">
            <v>神奈川県立横浜平沼高等学校</v>
          </cell>
          <cell r="E167" t="str">
            <v>220-0073</v>
          </cell>
          <cell r="F167" t="str">
            <v>横浜市西区岡野町 1-5-8</v>
          </cell>
          <cell r="G167" t="str">
            <v>045-313-9200</v>
          </cell>
          <cell r="H167" t="str">
            <v>045-311-0519</v>
          </cell>
          <cell r="I167" t="str">
            <v>かながわけんりつ よこはまひらぬま こうとうがっこう</v>
          </cell>
        </row>
        <row r="168">
          <cell r="A168">
            <v>30017</v>
          </cell>
          <cell r="B168" t="str">
            <v>神奈川県</v>
          </cell>
          <cell r="C168" t="str">
            <v>高校生</v>
          </cell>
          <cell r="D168" t="str">
            <v>神奈川県立横浜緑ケ丘高等学校</v>
          </cell>
          <cell r="E168" t="str">
            <v>231-0832</v>
          </cell>
          <cell r="F168" t="str">
            <v>横浜市中区本牧緑ケ丘 37</v>
          </cell>
          <cell r="G168" t="str">
            <v>045-621-8641</v>
          </cell>
          <cell r="H168" t="str">
            <v>045-624-0765</v>
          </cell>
          <cell r="I168" t="str">
            <v>かながわけんりつ よこはまみどりがおか こうとうがっこう</v>
          </cell>
        </row>
        <row r="169">
          <cell r="A169">
            <v>30018</v>
          </cell>
          <cell r="B169" t="str">
            <v>神奈川県</v>
          </cell>
          <cell r="C169" t="str">
            <v>高校生</v>
          </cell>
          <cell r="D169" t="str">
            <v>神奈川県立横浜立野高等学校</v>
          </cell>
          <cell r="E169" t="str">
            <v>231-0825</v>
          </cell>
          <cell r="F169" t="str">
            <v>横浜市中区本牧間門 40-1</v>
          </cell>
          <cell r="G169" t="str">
            <v>045-621-0261</v>
          </cell>
          <cell r="H169" t="str">
            <v>045-624-3756</v>
          </cell>
          <cell r="I169" t="str">
            <v>かながわけんりつ よこはまたての こうとうがっこう</v>
          </cell>
        </row>
        <row r="170">
          <cell r="A170">
            <v>30019</v>
          </cell>
          <cell r="B170" t="str">
            <v>横浜市</v>
          </cell>
          <cell r="C170" t="str">
            <v>高校生</v>
          </cell>
          <cell r="D170" t="str">
            <v>横浜市立みなと総合高等学校</v>
          </cell>
          <cell r="E170" t="str">
            <v>231-0023</v>
          </cell>
          <cell r="F170" t="str">
            <v>横浜市中区山下町 231</v>
          </cell>
          <cell r="G170" t="str">
            <v>045-662-3710</v>
          </cell>
          <cell r="H170" t="str">
            <v>045-663-2495</v>
          </cell>
          <cell r="I170" t="str">
            <v>よこはましりつ みなとそうごう こうとうがっこう</v>
          </cell>
        </row>
        <row r="171">
          <cell r="A171">
            <v>30020</v>
          </cell>
          <cell r="B171" t="str">
            <v>私学</v>
          </cell>
          <cell r="C171" t="str">
            <v>高校生</v>
          </cell>
          <cell r="D171" t="str">
            <v>聖光学院中学・高等学校</v>
          </cell>
          <cell r="E171" t="str">
            <v>231-8681</v>
          </cell>
          <cell r="F171" t="str">
            <v>横浜市中区滝之上 100</v>
          </cell>
          <cell r="G171" t="str">
            <v>045-621-2051</v>
          </cell>
          <cell r="H171" t="str">
            <v>045-621-2005</v>
          </cell>
          <cell r="I171" t="str">
            <v>せいこうがくいん ちゅうがく・こうとうがっこう</v>
          </cell>
        </row>
        <row r="172">
          <cell r="A172">
            <v>30021</v>
          </cell>
          <cell r="B172" t="str">
            <v>私学</v>
          </cell>
          <cell r="C172" t="str">
            <v>高校生</v>
          </cell>
          <cell r="D172" t="str">
            <v>横浜女学院中学校高等学校</v>
          </cell>
          <cell r="E172" t="str">
            <v>231-0862</v>
          </cell>
          <cell r="F172" t="str">
            <v>横浜市中区山手町 203</v>
          </cell>
          <cell r="G172" t="str">
            <v>045-641-3284</v>
          </cell>
          <cell r="H172" t="str">
            <v>045-651-7688</v>
          </cell>
          <cell r="I172" t="str">
            <v>よこはまじがくいん ちゅうがっこう こうとうがっこう</v>
          </cell>
        </row>
        <row r="173">
          <cell r="A173">
            <v>30022</v>
          </cell>
          <cell r="B173" t="str">
            <v>私学</v>
          </cell>
          <cell r="C173" t="str">
            <v>高校生</v>
          </cell>
          <cell r="D173" t="str">
            <v>関東学院中学校高等学校</v>
          </cell>
          <cell r="E173" t="str">
            <v>232-0002</v>
          </cell>
          <cell r="F173" t="str">
            <v>横浜市南区三春台 4</v>
          </cell>
          <cell r="G173" t="str">
            <v>045-231-1001</v>
          </cell>
          <cell r="H173" t="str">
            <v>045-231-6628</v>
          </cell>
          <cell r="I173" t="str">
            <v>かんとうがくいんちゅうがくこうとうがっこう</v>
          </cell>
        </row>
        <row r="174">
          <cell r="A174">
            <v>30023</v>
          </cell>
          <cell r="B174" t="str">
            <v>神奈川県</v>
          </cell>
          <cell r="C174" t="str">
            <v>高校生</v>
          </cell>
          <cell r="D174" t="str">
            <v>神奈川県立横浜清陵高等学校</v>
          </cell>
          <cell r="E174" t="str">
            <v>232-0007</v>
          </cell>
          <cell r="F174" t="str">
            <v>横浜市南区清水ケ丘 41</v>
          </cell>
          <cell r="G174" t="str">
            <v>045-242-1926</v>
          </cell>
          <cell r="H174" t="str">
            <v>045-253-6393</v>
          </cell>
          <cell r="I174" t="str">
            <v>かながわけんりつ よこはませいりょう こうとうがっこう</v>
          </cell>
        </row>
        <row r="175">
          <cell r="A175">
            <v>30024</v>
          </cell>
          <cell r="B175" t="str">
            <v>横浜市</v>
          </cell>
          <cell r="C175" t="str">
            <v>高校生</v>
          </cell>
          <cell r="D175" t="str">
            <v>横浜市立横浜商業高等学校</v>
          </cell>
          <cell r="E175" t="str">
            <v>232-0006</v>
          </cell>
          <cell r="F175" t="str">
            <v>横浜市南区南太田 2-30-1</v>
          </cell>
          <cell r="G175" t="str">
            <v>045-713-2323</v>
          </cell>
          <cell r="H175" t="str">
            <v>045-713-3969</v>
          </cell>
          <cell r="I175" t="str">
            <v>よこはましりつ よこはましょうぎょう こうとうがっこう</v>
          </cell>
        </row>
        <row r="176">
          <cell r="A176">
            <v>30025</v>
          </cell>
          <cell r="B176" t="str">
            <v>神奈川県</v>
          </cell>
          <cell r="C176" t="str">
            <v>高校生</v>
          </cell>
          <cell r="D176" t="str">
            <v>神奈川県立光陵高等学校</v>
          </cell>
          <cell r="E176" t="str">
            <v>240-0026</v>
          </cell>
          <cell r="F176" t="str">
            <v>横浜市保土ケ谷区権太坂 1-7-1</v>
          </cell>
          <cell r="G176" t="str">
            <v>045-712-5577</v>
          </cell>
          <cell r="H176" t="str">
            <v>045-742-9717</v>
          </cell>
          <cell r="I176" t="str">
            <v>かながわけんりつ こうりょう こうとうがっこう</v>
          </cell>
        </row>
        <row r="177">
          <cell r="A177">
            <v>30026</v>
          </cell>
          <cell r="B177" t="str">
            <v>神奈川県</v>
          </cell>
          <cell r="C177" t="str">
            <v>高校生</v>
          </cell>
          <cell r="D177" t="str">
            <v>神奈川県立保土ケ谷高等学校</v>
          </cell>
          <cell r="E177" t="str">
            <v>240-0045</v>
          </cell>
          <cell r="F177" t="str">
            <v>横浜市保土ケ谷区川島町 1557</v>
          </cell>
          <cell r="G177" t="str">
            <v>045-371-7781</v>
          </cell>
          <cell r="H177" t="str">
            <v>045-371-4560</v>
          </cell>
          <cell r="I177" t="str">
            <v>かながわけんりつ ほどがや こうとうがっこう</v>
          </cell>
        </row>
        <row r="178">
          <cell r="A178">
            <v>30027</v>
          </cell>
          <cell r="B178" t="str">
            <v>横浜市</v>
          </cell>
          <cell r="C178" t="str">
            <v>高校生</v>
          </cell>
          <cell r="D178" t="str">
            <v>横浜市立桜丘高等学校</v>
          </cell>
          <cell r="E178" t="str">
            <v>240-0011</v>
          </cell>
          <cell r="F178" t="str">
            <v>横浜市保土ケ谷区桜ケ丘 2-15-1</v>
          </cell>
          <cell r="G178" t="str">
            <v>045-331-5021</v>
          </cell>
          <cell r="H178" t="str">
            <v>045-332-6039</v>
          </cell>
          <cell r="I178" t="str">
            <v>よこはましりつ さくらがおか こうとうがっこう</v>
          </cell>
        </row>
        <row r="179">
          <cell r="A179">
            <v>30028</v>
          </cell>
          <cell r="B179" t="str">
            <v>私学</v>
          </cell>
          <cell r="C179" t="str">
            <v>高校生</v>
          </cell>
          <cell r="D179" t="str">
            <v>横浜清風高等学校</v>
          </cell>
          <cell r="E179" t="str">
            <v>240-0023</v>
          </cell>
          <cell r="F179" t="str">
            <v>横浜市保土ケ谷区岩井町 447</v>
          </cell>
          <cell r="G179" t="str">
            <v>045-731-4361</v>
          </cell>
          <cell r="H179" t="str">
            <v>045-716-0202</v>
          </cell>
          <cell r="I179" t="str">
            <v>よこはませいふう こうとうがっこう</v>
          </cell>
        </row>
        <row r="180">
          <cell r="A180">
            <v>30029</v>
          </cell>
          <cell r="B180" t="str">
            <v>神奈川県</v>
          </cell>
          <cell r="C180" t="str">
            <v>高校生</v>
          </cell>
          <cell r="D180" t="str">
            <v>神奈川県立旭高等学校</v>
          </cell>
          <cell r="E180" t="str">
            <v>241-0806</v>
          </cell>
          <cell r="F180" t="str">
            <v>横浜市旭区下川井町 2247</v>
          </cell>
          <cell r="G180" t="str">
            <v>045-953-3301</v>
          </cell>
          <cell r="H180" t="str">
            <v>045-951-3117</v>
          </cell>
          <cell r="I180" t="str">
            <v>かながわけんりつ あさひ こうとうがっこう</v>
          </cell>
        </row>
        <row r="181">
          <cell r="A181">
            <v>30030</v>
          </cell>
          <cell r="B181" t="str">
            <v>神奈川県</v>
          </cell>
          <cell r="C181" t="str">
            <v>高校生</v>
          </cell>
          <cell r="D181" t="str">
            <v>神奈川県立希望ケ丘高等学校</v>
          </cell>
          <cell r="E181" t="str">
            <v>241-0824</v>
          </cell>
          <cell r="F181" t="str">
            <v>横浜市旭区南希望が丘 79-1</v>
          </cell>
          <cell r="G181" t="str">
            <v>045-391-0061</v>
          </cell>
          <cell r="H181" t="str">
            <v>045-361-9789</v>
          </cell>
          <cell r="I181" t="str">
            <v>かながわけんりつ きぼうがおか こうとうがっこう</v>
          </cell>
        </row>
        <row r="182">
          <cell r="A182">
            <v>30031</v>
          </cell>
          <cell r="B182" t="str">
            <v>神奈川県</v>
          </cell>
          <cell r="C182" t="str">
            <v>高校生</v>
          </cell>
          <cell r="D182" t="str">
            <v>神奈川県立横浜旭陵高等学校</v>
          </cell>
          <cell r="E182" t="str">
            <v>241-0001</v>
          </cell>
          <cell r="F182" t="str">
            <v>横浜市旭区上白根町 1161-7</v>
          </cell>
          <cell r="G182" t="str">
            <v>045-953-1004</v>
          </cell>
          <cell r="H182" t="str">
            <v>045-951-3151</v>
          </cell>
          <cell r="I182" t="str">
            <v>かながわけんりつ よこはまきょくりょう こうとうがっこう</v>
          </cell>
        </row>
        <row r="183">
          <cell r="A183">
            <v>30032</v>
          </cell>
          <cell r="B183" t="str">
            <v>神奈川県</v>
          </cell>
          <cell r="C183" t="str">
            <v>高校生</v>
          </cell>
          <cell r="D183" t="str">
            <v>神奈川県立二俣川看護福祉高等学校</v>
          </cell>
          <cell r="E183" t="str">
            <v>241-0815</v>
          </cell>
          <cell r="F183" t="str">
            <v>横浜市旭区中尾 1-5-1</v>
          </cell>
          <cell r="G183" t="str">
            <v>045-391-9143</v>
          </cell>
          <cell r="H183" t="str">
            <v>045-361-9777</v>
          </cell>
          <cell r="I183" t="str">
            <v>かながわけんりつ ふたまたがわかんごふくし こうとうがっこう</v>
          </cell>
        </row>
        <row r="184">
          <cell r="A184">
            <v>30033</v>
          </cell>
          <cell r="B184" t="str">
            <v>私学</v>
          </cell>
          <cell r="C184" t="str">
            <v>高校生</v>
          </cell>
          <cell r="D184" t="str">
            <v>横浜商科大学高等学校</v>
          </cell>
          <cell r="E184" t="str">
            <v>241-0005</v>
          </cell>
          <cell r="F184" t="str">
            <v>横浜市旭区白根 7-1-1</v>
          </cell>
          <cell r="G184" t="str">
            <v>045-951-2246</v>
          </cell>
          <cell r="H184" t="str">
            <v>045-955-3664</v>
          </cell>
          <cell r="I184" t="str">
            <v>よこはましょうかだいがく こうとうがっこう</v>
          </cell>
        </row>
        <row r="185">
          <cell r="A185">
            <v>30034</v>
          </cell>
          <cell r="B185" t="str">
            <v>私学</v>
          </cell>
          <cell r="C185" t="str">
            <v>高校生</v>
          </cell>
          <cell r="D185" t="str">
            <v>横浜富士見丘学園中学校・高等学校</v>
          </cell>
          <cell r="E185" t="str">
            <v>241-0814</v>
          </cell>
          <cell r="F185" t="str">
            <v>横浜市旭区中沢 1-24-1</v>
          </cell>
          <cell r="G185" t="str">
            <v>045-367-4380</v>
          </cell>
          <cell r="H185" t="str">
            <v>045-367-4381</v>
          </cell>
          <cell r="I185" t="str">
            <v>よこはまふじみがおかがくえん ちゅうがっこう・こうとうがっこう</v>
          </cell>
        </row>
        <row r="186">
          <cell r="A186">
            <v>30035</v>
          </cell>
          <cell r="B186" t="str">
            <v>神奈川県</v>
          </cell>
          <cell r="C186" t="str">
            <v>高校生</v>
          </cell>
          <cell r="D186" t="str">
            <v>神奈川県立松陽高等学校</v>
          </cell>
          <cell r="E186" t="str">
            <v>245-0016</v>
          </cell>
          <cell r="F186" t="str">
            <v>横浜市泉区和泉町 7713</v>
          </cell>
          <cell r="G186" t="str">
            <v>045-803-3036</v>
          </cell>
          <cell r="H186" t="str">
            <v>045-802-9935</v>
          </cell>
          <cell r="I186" t="str">
            <v>かながわけんりつ しょうよう こうとうがっこう</v>
          </cell>
        </row>
        <row r="187">
          <cell r="A187">
            <v>30036</v>
          </cell>
          <cell r="B187" t="str">
            <v>神奈川県</v>
          </cell>
          <cell r="C187" t="str">
            <v>高校生</v>
          </cell>
          <cell r="D187" t="str">
            <v>神奈川県立横浜緑園高等学校</v>
          </cell>
          <cell r="E187" t="str">
            <v>245-0003</v>
          </cell>
          <cell r="F187" t="str">
            <v>横浜市泉区岡津町 2667</v>
          </cell>
          <cell r="G187" t="str">
            <v>045-812-3371</v>
          </cell>
          <cell r="H187" t="str">
            <v>045-813-1431</v>
          </cell>
          <cell r="I187" t="str">
            <v>かながわけんりつ よこはまりょくえん こうとうがっこう</v>
          </cell>
        </row>
        <row r="188">
          <cell r="A188">
            <v>30038</v>
          </cell>
          <cell r="B188" t="str">
            <v>神奈川県</v>
          </cell>
          <cell r="C188" t="str">
            <v>高校生</v>
          </cell>
          <cell r="D188" t="str">
            <v>神奈川県立横浜瀬谷高等学校</v>
          </cell>
          <cell r="E188" t="str">
            <v>246-0011</v>
          </cell>
          <cell r="F188" t="str">
            <v>横浜市瀬谷区東野台 29-1</v>
          </cell>
          <cell r="G188" t="str">
            <v>045-301-6747</v>
          </cell>
          <cell r="H188" t="str">
            <v>045-304-2955</v>
          </cell>
          <cell r="I188" t="str">
            <v>かながわけんりつ よこはませや こうとうがっこう</v>
          </cell>
        </row>
        <row r="189">
          <cell r="A189">
            <v>30039</v>
          </cell>
          <cell r="B189" t="str">
            <v>私学</v>
          </cell>
          <cell r="C189" t="str">
            <v>高校生</v>
          </cell>
          <cell r="D189" t="str">
            <v>横浜隼人高等学校</v>
          </cell>
          <cell r="E189" t="str">
            <v>246-0026</v>
          </cell>
          <cell r="F189" t="str">
            <v>横浜市瀬谷区阿久和南 1-3-1</v>
          </cell>
          <cell r="G189" t="str">
            <v>045-364-5104</v>
          </cell>
          <cell r="H189" t="str">
            <v>045-366-5424</v>
          </cell>
          <cell r="I189" t="str">
            <v>よこはまはやと こうとうがっこう</v>
          </cell>
        </row>
        <row r="190">
          <cell r="A190">
            <v>30040</v>
          </cell>
          <cell r="B190" t="str">
            <v>神奈川県</v>
          </cell>
          <cell r="C190" t="str">
            <v>高校生</v>
          </cell>
          <cell r="D190" t="str">
            <v>神奈川県立横浜南陵高等学校</v>
          </cell>
          <cell r="E190" t="str">
            <v>234-0053</v>
          </cell>
          <cell r="F190" t="str">
            <v>横浜市港南区日野中央 2-26-1</v>
          </cell>
          <cell r="G190" t="str">
            <v>045-842-3764</v>
          </cell>
          <cell r="H190" t="str">
            <v>045-846-6856</v>
          </cell>
          <cell r="I190" t="str">
            <v>かながわけんりつ よこはまなんりょう こうとうがっこう</v>
          </cell>
        </row>
        <row r="191">
          <cell r="A191">
            <v>30041</v>
          </cell>
          <cell r="B191" t="str">
            <v>神奈川県</v>
          </cell>
          <cell r="C191" t="str">
            <v>高校生</v>
          </cell>
          <cell r="D191" t="str">
            <v>神奈川県立横浜明朋高等学校</v>
          </cell>
          <cell r="E191" t="str">
            <v>234-0054</v>
          </cell>
          <cell r="F191" t="str">
            <v>横浜市港南区港南台 9-18-1</v>
          </cell>
          <cell r="G191" t="str">
            <v>045-836-1680</v>
          </cell>
          <cell r="H191" t="str">
            <v>045-835-1248</v>
          </cell>
          <cell r="I191" t="str">
            <v>かながわけんりつ よこはまめいほう こうとうがっこう</v>
          </cell>
        </row>
        <row r="192">
          <cell r="A192">
            <v>30042</v>
          </cell>
          <cell r="B192" t="str">
            <v>横浜市</v>
          </cell>
          <cell r="C192" t="str">
            <v>高校生</v>
          </cell>
          <cell r="D192" t="str">
            <v>横浜市立南高等学校</v>
          </cell>
          <cell r="E192" t="str">
            <v>233-0011</v>
          </cell>
          <cell r="F192" t="str">
            <v>横浜市港南区東永谷 2-1-1</v>
          </cell>
          <cell r="G192" t="str">
            <v>045-822-1910</v>
          </cell>
          <cell r="H192" t="str">
            <v>045-826-0818</v>
          </cell>
          <cell r="I192" t="str">
            <v>よこはましりつ みなみ こうとうがっこう</v>
          </cell>
        </row>
        <row r="193">
          <cell r="A193">
            <v>30043</v>
          </cell>
          <cell r="B193" t="str">
            <v>神奈川県</v>
          </cell>
          <cell r="C193" t="str">
            <v>高校生</v>
          </cell>
          <cell r="D193" t="str">
            <v>神奈川県立横浜氷取沢高等学校</v>
          </cell>
          <cell r="E193" t="str">
            <v>235-0043</v>
          </cell>
          <cell r="F193" t="str">
            <v>横浜市磯子区氷取沢町 938-2</v>
          </cell>
          <cell r="G193" t="str">
            <v>045-772-0606</v>
          </cell>
          <cell r="H193" t="str">
            <v>045-776-2468</v>
          </cell>
          <cell r="I193" t="str">
            <v>かながわけんりつ よこはまひとりざわ こうとうがっこう</v>
          </cell>
        </row>
        <row r="194">
          <cell r="A194">
            <v>30044</v>
          </cell>
          <cell r="B194" t="str">
            <v>私学</v>
          </cell>
          <cell r="C194" t="str">
            <v>高校生</v>
          </cell>
          <cell r="D194" t="str">
            <v>横浜学園中・高等学校</v>
          </cell>
          <cell r="E194" t="str">
            <v>235-0021</v>
          </cell>
          <cell r="F194" t="str">
            <v>横浜市磯子区岡村 2-4-1</v>
          </cell>
          <cell r="G194" t="str">
            <v>045-751-6941</v>
          </cell>
          <cell r="H194" t="str">
            <v>045-761-7956</v>
          </cell>
          <cell r="I194" t="str">
            <v>よこはまがくえん ちゅう・こうとうがっこう</v>
          </cell>
        </row>
        <row r="195">
          <cell r="A195">
            <v>30045</v>
          </cell>
          <cell r="B195" t="str">
            <v>神奈川県</v>
          </cell>
          <cell r="C195" t="str">
            <v>高校生</v>
          </cell>
          <cell r="D195" t="str">
            <v>神奈川県立金沢総合高等学校</v>
          </cell>
          <cell r="E195" t="str">
            <v>236-0051</v>
          </cell>
          <cell r="F195" t="str">
            <v>横浜市金沢区富岡東 6-34-1</v>
          </cell>
          <cell r="G195" t="str">
            <v>045-773-6771</v>
          </cell>
          <cell r="H195" t="str">
            <v>045-776-2406</v>
          </cell>
          <cell r="I195" t="str">
            <v>かながわけんりつ かなざわそうごう こうとうがっこう</v>
          </cell>
        </row>
        <row r="196">
          <cell r="A196">
            <v>30046</v>
          </cell>
          <cell r="B196" t="str">
            <v>横浜市</v>
          </cell>
          <cell r="C196" t="str">
            <v>高校生</v>
          </cell>
          <cell r="D196" t="str">
            <v>横浜市立金沢高等学校</v>
          </cell>
          <cell r="E196" t="str">
            <v>236-0027</v>
          </cell>
          <cell r="F196" t="str">
            <v>横浜市金沢区瀬戸 22-1</v>
          </cell>
          <cell r="G196" t="str">
            <v>045-781-5761</v>
          </cell>
          <cell r="H196" t="str">
            <v>045-788-5150</v>
          </cell>
          <cell r="I196" t="str">
            <v>よこはましりつ かなざわ こうとうがっこう</v>
          </cell>
        </row>
        <row r="197">
          <cell r="A197">
            <v>30047</v>
          </cell>
          <cell r="B197" t="str">
            <v>私学</v>
          </cell>
          <cell r="C197" t="str">
            <v>高校生</v>
          </cell>
          <cell r="D197" t="str">
            <v>横浜高等学校</v>
          </cell>
          <cell r="E197" t="str">
            <v>236-0053</v>
          </cell>
          <cell r="F197" t="str">
            <v>横浜市金沢区能見台通 46-1</v>
          </cell>
          <cell r="G197" t="str">
            <v>045-781-3396</v>
          </cell>
          <cell r="H197" t="str">
            <v>045-785-1541</v>
          </cell>
          <cell r="I197" t="str">
            <v>よこはま こうとうがこう</v>
          </cell>
        </row>
        <row r="198">
          <cell r="A198">
            <v>30048</v>
          </cell>
          <cell r="B198" t="str">
            <v>私学</v>
          </cell>
          <cell r="C198" t="str">
            <v>高校生</v>
          </cell>
          <cell r="D198" t="str">
            <v>横浜創学館高等学校</v>
          </cell>
          <cell r="E198" t="str">
            <v>236-0037</v>
          </cell>
          <cell r="F198" t="str">
            <v>横浜市金沢区六浦東 1-43-1</v>
          </cell>
          <cell r="G198" t="str">
            <v>045-781-0631</v>
          </cell>
          <cell r="H198" t="str">
            <v>045-781-3239</v>
          </cell>
          <cell r="I198" t="str">
            <v>よこはまそうがくかん こうとうがっこう</v>
          </cell>
        </row>
        <row r="199">
          <cell r="A199">
            <v>30049</v>
          </cell>
          <cell r="B199" t="str">
            <v>私学</v>
          </cell>
          <cell r="C199" t="str">
            <v>高校生</v>
          </cell>
          <cell r="D199" t="str">
            <v>関東学院六浦高等学校</v>
          </cell>
          <cell r="E199" t="str">
            <v>236-8504</v>
          </cell>
          <cell r="F199" t="str">
            <v>横浜市金沢区六浦東 1-50-1</v>
          </cell>
          <cell r="G199" t="str">
            <v>045-781-2525</v>
          </cell>
          <cell r="H199" t="str">
            <v>045-781-2527</v>
          </cell>
          <cell r="I199" t="str">
            <v>かんとうがくいんむつうら こうとうがっこう</v>
          </cell>
        </row>
        <row r="200">
          <cell r="A200">
            <v>30050</v>
          </cell>
          <cell r="B200" t="str">
            <v>神奈川県</v>
          </cell>
          <cell r="C200" t="str">
            <v>高校生</v>
          </cell>
          <cell r="D200" t="str">
            <v>神奈川県立舞岡高等学校</v>
          </cell>
          <cell r="E200" t="str">
            <v>244-0814</v>
          </cell>
          <cell r="F200" t="str">
            <v>横浜市戸塚区南舞岡 3-36-1</v>
          </cell>
          <cell r="G200" t="str">
            <v>045-823-8761</v>
          </cell>
          <cell r="H200" t="str">
            <v>045-825-3573</v>
          </cell>
          <cell r="I200" t="str">
            <v>かながわけんりつ まいおか こうとうがっこう</v>
          </cell>
        </row>
        <row r="201">
          <cell r="A201">
            <v>30051</v>
          </cell>
          <cell r="B201" t="str">
            <v>神奈川県</v>
          </cell>
          <cell r="C201" t="str">
            <v>高校生</v>
          </cell>
          <cell r="D201" t="str">
            <v>神奈川県立上矢部高等学校</v>
          </cell>
          <cell r="E201" t="str">
            <v>245-0053</v>
          </cell>
          <cell r="F201" t="str">
            <v>横浜市戸塚区上矢部町 3230</v>
          </cell>
          <cell r="G201" t="str">
            <v>045-861-3500</v>
          </cell>
          <cell r="H201" t="str">
            <v>045-862-6347</v>
          </cell>
          <cell r="I201" t="str">
            <v>かながわけんりつ かみやべ こうとうがっこう</v>
          </cell>
        </row>
        <row r="202">
          <cell r="A202">
            <v>30052</v>
          </cell>
          <cell r="B202" t="str">
            <v>神奈川県</v>
          </cell>
          <cell r="C202" t="str">
            <v>高校生</v>
          </cell>
          <cell r="D202" t="str">
            <v>神奈川県立横浜桜陽高等学校</v>
          </cell>
          <cell r="E202" t="str">
            <v>245-0062</v>
          </cell>
          <cell r="F202" t="str">
            <v>横浜市戸塚区汲沢町 973</v>
          </cell>
          <cell r="G202" t="str">
            <v>045-862-9461</v>
          </cell>
          <cell r="H202" t="str">
            <v>045-862-6364</v>
          </cell>
          <cell r="I202" t="str">
            <v>かながわけんりつ よこはまおうよう こうとうがっこう</v>
          </cell>
        </row>
        <row r="203">
          <cell r="A203">
            <v>30053</v>
          </cell>
          <cell r="B203" t="str">
            <v>横浜市</v>
          </cell>
          <cell r="C203" t="str">
            <v>高校生</v>
          </cell>
          <cell r="D203" t="str">
            <v>横浜市立戸塚高等学校</v>
          </cell>
          <cell r="E203" t="str">
            <v>245-8588</v>
          </cell>
          <cell r="F203" t="str">
            <v>横浜市戸塚区汲沢 2-27-1</v>
          </cell>
          <cell r="G203" t="str">
            <v>045-871-0301</v>
          </cell>
          <cell r="H203" t="str">
            <v>045-871-0086</v>
          </cell>
          <cell r="I203" t="str">
            <v>よこはましりつ とつか こうとうがっこう</v>
          </cell>
        </row>
        <row r="204">
          <cell r="A204">
            <v>30054</v>
          </cell>
          <cell r="B204" t="str">
            <v>私学</v>
          </cell>
          <cell r="C204" t="str">
            <v>高校生</v>
          </cell>
          <cell r="D204" t="str">
            <v>公文国際学園中・高等部</v>
          </cell>
          <cell r="E204" t="str">
            <v>244-0004</v>
          </cell>
          <cell r="F204" t="str">
            <v>横浜市戸塚区小雀町 777</v>
          </cell>
          <cell r="G204" t="str">
            <v>045-858-1551</v>
          </cell>
          <cell r="H204" t="str">
            <v>045-853-8221</v>
          </cell>
          <cell r="I204" t="str">
            <v>くもんこくさいがくえん ちゅう・こうとうぶ</v>
          </cell>
        </row>
        <row r="205">
          <cell r="A205">
            <v>30055</v>
          </cell>
          <cell r="B205" t="str">
            <v>神奈川県</v>
          </cell>
          <cell r="C205" t="str">
            <v>高校生</v>
          </cell>
          <cell r="D205" t="str">
            <v>神奈川県立金井高等学校</v>
          </cell>
          <cell r="E205" t="str">
            <v>244-0845</v>
          </cell>
          <cell r="F205" t="str">
            <v>横浜市栄区金井町 100</v>
          </cell>
          <cell r="G205" t="str">
            <v>045-852-4724</v>
          </cell>
          <cell r="H205" t="str">
            <v>045-852-7748</v>
          </cell>
          <cell r="I205" t="str">
            <v>かながわけんりつ かない こうとうがっこう</v>
          </cell>
        </row>
        <row r="206">
          <cell r="A206">
            <v>30056</v>
          </cell>
          <cell r="B206" t="str">
            <v>神奈川県</v>
          </cell>
          <cell r="C206" t="str">
            <v>高校生</v>
          </cell>
          <cell r="D206" t="str">
            <v>神奈川県立柏陽高等学校</v>
          </cell>
          <cell r="E206" t="str">
            <v>247-0004</v>
          </cell>
          <cell r="F206" t="str">
            <v>横浜市栄区柏陽 1-1</v>
          </cell>
          <cell r="G206" t="str">
            <v>045-892-2105</v>
          </cell>
          <cell r="H206" t="str">
            <v>045-895-0856</v>
          </cell>
          <cell r="I206" t="str">
            <v>かながわけんりつ はくよう こうとうがっこう</v>
          </cell>
        </row>
        <row r="207">
          <cell r="A207">
            <v>30057</v>
          </cell>
          <cell r="B207" t="str">
            <v>神奈川県</v>
          </cell>
          <cell r="C207" t="str">
            <v>高校生</v>
          </cell>
          <cell r="D207" t="str">
            <v>神奈川県立横浜栄高等学校</v>
          </cell>
          <cell r="E207" t="str">
            <v>247-0013</v>
          </cell>
          <cell r="F207" t="str">
            <v>横浜市栄区上郷町 555</v>
          </cell>
          <cell r="G207" t="str">
            <v>045-593-8674</v>
          </cell>
          <cell r="H207" t="str">
            <v>045-895-0587</v>
          </cell>
          <cell r="I207" t="str">
            <v>かながわけんりつ よこはまさかえ こうとうがっこう</v>
          </cell>
        </row>
        <row r="208">
          <cell r="A208">
            <v>30058</v>
          </cell>
          <cell r="B208" t="str">
            <v>私学</v>
          </cell>
          <cell r="C208" t="str">
            <v>高校生</v>
          </cell>
          <cell r="D208" t="str">
            <v>山手学院高等学校</v>
          </cell>
          <cell r="E208" t="str">
            <v>247-0013</v>
          </cell>
          <cell r="F208" t="str">
            <v>横浜市栄区上郷町 460</v>
          </cell>
          <cell r="G208" t="str">
            <v>045-891-2111</v>
          </cell>
          <cell r="H208" t="str">
            <v>045-890-4032</v>
          </cell>
          <cell r="I208" t="str">
            <v>やまてがくいん こうとうがっこう</v>
          </cell>
        </row>
        <row r="209">
          <cell r="A209">
            <v>30059</v>
          </cell>
          <cell r="B209" t="str">
            <v>私学</v>
          </cell>
          <cell r="C209" t="str">
            <v>高校生</v>
          </cell>
          <cell r="D209" t="str">
            <v>清心女子高等学校</v>
          </cell>
          <cell r="E209" t="str">
            <v>222-0024</v>
          </cell>
          <cell r="F209" t="str">
            <v>横浜市港北区篠原台町36-37</v>
          </cell>
          <cell r="G209" t="str">
            <v>045-421-8864</v>
          </cell>
          <cell r="H209" t="str">
            <v>045-423-8182</v>
          </cell>
          <cell r="I209" t="str">
            <v>せいしんじょし こうとうがっこう</v>
          </cell>
        </row>
        <row r="210">
          <cell r="A210">
            <v>30060</v>
          </cell>
          <cell r="B210" t="str">
            <v>神奈川県</v>
          </cell>
          <cell r="C210" t="str">
            <v>高校生</v>
          </cell>
          <cell r="D210" t="str">
            <v>神奈川県立港北高等学校</v>
          </cell>
          <cell r="E210" t="str">
            <v>222-0037</v>
          </cell>
          <cell r="F210" t="str">
            <v>横浜市港北区大倉山 7-35-1</v>
          </cell>
          <cell r="G210" t="str">
            <v>045-541-6251</v>
          </cell>
          <cell r="H210" t="str">
            <v>045-545-7871</v>
          </cell>
          <cell r="I210" t="str">
            <v>かながわけんりつ こうほく こうとうがっこう</v>
          </cell>
        </row>
        <row r="211">
          <cell r="A211">
            <v>30061</v>
          </cell>
          <cell r="B211" t="str">
            <v>神奈川県</v>
          </cell>
          <cell r="C211" t="str">
            <v>高校生</v>
          </cell>
          <cell r="D211" t="str">
            <v>神奈川県立新羽高等学校</v>
          </cell>
          <cell r="E211" t="str">
            <v>223-0057</v>
          </cell>
          <cell r="F211" t="str">
            <v>横浜市港北区新羽町 1348</v>
          </cell>
          <cell r="G211" t="str">
            <v>045-543-8631</v>
          </cell>
          <cell r="H211" t="str">
            <v>045-545-7794</v>
          </cell>
          <cell r="I211" t="str">
            <v>かながわけんりつ にっぱ こうとうがっこう</v>
          </cell>
        </row>
        <row r="212">
          <cell r="A212">
            <v>30062</v>
          </cell>
          <cell r="B212" t="str">
            <v>神奈川県</v>
          </cell>
          <cell r="C212" t="str">
            <v>高校生</v>
          </cell>
          <cell r="D212" t="str">
            <v>神奈川県立岸根高等学校</v>
          </cell>
          <cell r="E212" t="str">
            <v>222-0034</v>
          </cell>
          <cell r="F212" t="str">
            <v>横浜市港北区岸根町 370</v>
          </cell>
          <cell r="G212" t="str">
            <v>045-401-7872</v>
          </cell>
          <cell r="H212" t="str">
            <v>045-402-8406</v>
          </cell>
          <cell r="I212" t="str">
            <v>かながわけんりつ きしね こうとうがっこう</v>
          </cell>
        </row>
        <row r="213">
          <cell r="A213">
            <v>30063</v>
          </cell>
          <cell r="B213" t="str">
            <v>私学</v>
          </cell>
          <cell r="C213" t="str">
            <v>高校生</v>
          </cell>
          <cell r="D213" t="str">
            <v>英理女子学院高等学校</v>
          </cell>
          <cell r="E213" t="str">
            <v>222-0011</v>
          </cell>
          <cell r="F213" t="str">
            <v>横浜市港北区菊名 7-6-43</v>
          </cell>
          <cell r="G213" t="str">
            <v>045-431-8188</v>
          </cell>
          <cell r="H213" t="str">
            <v>045-431-8263</v>
          </cell>
          <cell r="I213" t="str">
            <v>えいりじょしがくいん こうとうがっこう</v>
          </cell>
        </row>
        <row r="214">
          <cell r="A214">
            <v>30064</v>
          </cell>
          <cell r="B214" t="str">
            <v>私学</v>
          </cell>
          <cell r="C214" t="str">
            <v>高校生</v>
          </cell>
          <cell r="D214" t="str">
            <v>武相高等学校</v>
          </cell>
          <cell r="E214" t="str">
            <v>222-0023</v>
          </cell>
          <cell r="F214" t="str">
            <v>横浜市港北区仲手原 2-34-1</v>
          </cell>
          <cell r="G214" t="str">
            <v>045-401-9042</v>
          </cell>
          <cell r="H214" t="str">
            <v>045-401-3746</v>
          </cell>
          <cell r="I214" t="str">
            <v>ぶそう こうとうがっこう</v>
          </cell>
        </row>
        <row r="215">
          <cell r="A215">
            <v>30065</v>
          </cell>
          <cell r="B215" t="str">
            <v>私学</v>
          </cell>
          <cell r="C215" t="str">
            <v>高校生</v>
          </cell>
          <cell r="D215" t="str">
            <v>日本大学高等学校・中学校</v>
          </cell>
          <cell r="E215" t="str">
            <v>223-8566</v>
          </cell>
          <cell r="F215" t="str">
            <v>横浜市港北区箕輪町 2-9-1</v>
          </cell>
          <cell r="G215" t="str">
            <v>045-560-2600</v>
          </cell>
          <cell r="H215" t="str">
            <v>045-560-2610</v>
          </cell>
          <cell r="I215" t="str">
            <v>にほんだいがく こうとうがっこう・ちゅうがっこう</v>
          </cell>
        </row>
        <row r="216">
          <cell r="A216">
            <v>30066</v>
          </cell>
          <cell r="B216" t="str">
            <v>私学</v>
          </cell>
          <cell r="C216" t="str">
            <v>高校生</v>
          </cell>
          <cell r="D216" t="str">
            <v>慶應義塾高等学校</v>
          </cell>
          <cell r="E216" t="str">
            <v>223-8524</v>
          </cell>
          <cell r="F216" t="str">
            <v>横浜市港北区日吉 4-1-2</v>
          </cell>
          <cell r="G216" t="str">
            <v>045-566-1381</v>
          </cell>
          <cell r="H216" t="str">
            <v>045-566-1378</v>
          </cell>
          <cell r="I216" t="str">
            <v>けいおうぎじゅく こうとうがっこう</v>
          </cell>
        </row>
        <row r="217">
          <cell r="A217">
            <v>30067</v>
          </cell>
          <cell r="B217" t="str">
            <v>神奈川県</v>
          </cell>
          <cell r="C217" t="str">
            <v>高校生</v>
          </cell>
          <cell r="D217" t="str">
            <v>神奈川県立白山高等学校</v>
          </cell>
          <cell r="E217" t="str">
            <v>226-0006</v>
          </cell>
          <cell r="F217" t="str">
            <v>横浜市緑区白山 4-71-1</v>
          </cell>
          <cell r="G217" t="str">
            <v>045-933-2231</v>
          </cell>
          <cell r="H217" t="str">
            <v>045-935-0573</v>
          </cell>
          <cell r="I217" t="str">
            <v>かながわけんりつ はくさん こうとうがっこう</v>
          </cell>
        </row>
        <row r="218">
          <cell r="A218">
            <v>30068</v>
          </cell>
          <cell r="B218" t="str">
            <v>神奈川県</v>
          </cell>
          <cell r="C218" t="str">
            <v>高校生</v>
          </cell>
          <cell r="D218" t="str">
            <v>神奈川県立霧が丘高等学校</v>
          </cell>
          <cell r="E218" t="str">
            <v>226-0016</v>
          </cell>
          <cell r="F218" t="str">
            <v>横浜市緑区霧が丘 6-16-1</v>
          </cell>
          <cell r="G218" t="str">
            <v>045-921-6911</v>
          </cell>
          <cell r="H218" t="str">
            <v>045-923-0753</v>
          </cell>
          <cell r="I218" t="str">
            <v>かながわけんりつ きりがおか こうとうがっこう</v>
          </cell>
        </row>
        <row r="219">
          <cell r="A219">
            <v>30069</v>
          </cell>
          <cell r="B219" t="str">
            <v>私学</v>
          </cell>
          <cell r="C219" t="str">
            <v>高校生</v>
          </cell>
          <cell r="D219" t="str">
            <v>横浜翠陵中学・高等学校</v>
          </cell>
          <cell r="E219" t="str">
            <v>226-0015</v>
          </cell>
          <cell r="F219" t="str">
            <v>横浜市緑区三保町 1</v>
          </cell>
          <cell r="G219" t="str">
            <v>045-921-0301</v>
          </cell>
          <cell r="H219" t="str">
            <v>045-921-1843</v>
          </cell>
          <cell r="I219" t="str">
            <v>よこはますいりょう ちゅうがく・こうとうがっこう</v>
          </cell>
        </row>
        <row r="220">
          <cell r="A220">
            <v>30070</v>
          </cell>
          <cell r="B220" t="str">
            <v>私学</v>
          </cell>
          <cell r="C220" t="str">
            <v>高校生</v>
          </cell>
          <cell r="D220" t="str">
            <v>森村学園中・高等部</v>
          </cell>
          <cell r="E220" t="str">
            <v>226-0026</v>
          </cell>
          <cell r="F220" t="str">
            <v>横浜市緑区長津田町 2695</v>
          </cell>
          <cell r="G220" t="str">
            <v>045-984-2505</v>
          </cell>
          <cell r="H220" t="str">
            <v>045-984-2565</v>
          </cell>
          <cell r="I220" t="str">
            <v>もりむらがくえん ちゅう・こうとうぶ</v>
          </cell>
        </row>
        <row r="221">
          <cell r="A221">
            <v>30071</v>
          </cell>
          <cell r="B221" t="str">
            <v>神奈川県</v>
          </cell>
          <cell r="C221" t="str">
            <v>高校生</v>
          </cell>
          <cell r="D221" t="str">
            <v>神奈川県立市ケ尾高等学校</v>
          </cell>
          <cell r="E221" t="str">
            <v>225-0024</v>
          </cell>
          <cell r="F221" t="str">
            <v>横浜市青葉区市ケ尾町 1854</v>
          </cell>
          <cell r="G221" t="str">
            <v>045-971-2041</v>
          </cell>
          <cell r="H221" t="str">
            <v>045-972-6522</v>
          </cell>
          <cell r="I221" t="str">
            <v>かながわけんりつ いちがお こうとうがっこう</v>
          </cell>
        </row>
        <row r="222">
          <cell r="A222">
            <v>30072</v>
          </cell>
          <cell r="B222" t="str">
            <v>神奈川県</v>
          </cell>
          <cell r="C222" t="str">
            <v>高校生</v>
          </cell>
          <cell r="D222" t="str">
            <v>神奈川県立元石川高等学校</v>
          </cell>
          <cell r="E222" t="str">
            <v>225-0004</v>
          </cell>
          <cell r="F222" t="str">
            <v>横浜市青葉区元石川町 4116</v>
          </cell>
          <cell r="G222" t="str">
            <v>045-902-2692</v>
          </cell>
          <cell r="H222" t="str">
            <v>045-902-8948</v>
          </cell>
          <cell r="I222" t="str">
            <v>かながわけんりつ もといしかわ こうとうがっこう</v>
          </cell>
        </row>
        <row r="223">
          <cell r="A223">
            <v>30073</v>
          </cell>
          <cell r="B223" t="str">
            <v>私学</v>
          </cell>
          <cell r="C223" t="str">
            <v>高校生</v>
          </cell>
          <cell r="D223" t="str">
            <v>桐蔭学園高等学校</v>
          </cell>
          <cell r="E223" t="str">
            <v>225-8502</v>
          </cell>
          <cell r="F223" t="str">
            <v>横浜市青葉区鉄町 1614</v>
          </cell>
          <cell r="G223" t="str">
            <v>045-971-1536</v>
          </cell>
          <cell r="H223" t="str">
            <v>045-972-5975</v>
          </cell>
          <cell r="I223" t="str">
            <v>とういんがくえん こうとうがっこう</v>
          </cell>
        </row>
        <row r="224">
          <cell r="A224">
            <v>30074</v>
          </cell>
          <cell r="B224" t="str">
            <v>私学</v>
          </cell>
          <cell r="C224" t="str">
            <v>高校生</v>
          </cell>
          <cell r="D224" t="str">
            <v>桐蔭学園中等教育学校</v>
          </cell>
          <cell r="E224" t="str">
            <v>225-8502</v>
          </cell>
          <cell r="F224" t="str">
            <v>横浜市青葉区鉄町 1614</v>
          </cell>
          <cell r="G224" t="str">
            <v>045-971-1411</v>
          </cell>
          <cell r="H224" t="str">
            <v>045-972-1501</v>
          </cell>
          <cell r="I224" t="str">
            <v>とういんがくえん ちゅうとうきょういくがっこう</v>
          </cell>
        </row>
        <row r="225">
          <cell r="A225">
            <v>30075</v>
          </cell>
          <cell r="B225" t="str">
            <v>神奈川県</v>
          </cell>
          <cell r="C225" t="str">
            <v>高校生</v>
          </cell>
          <cell r="D225" t="str">
            <v>神奈川県立新栄高等学校</v>
          </cell>
          <cell r="E225" t="str">
            <v>224-0035</v>
          </cell>
          <cell r="F225" t="str">
            <v>横浜市都筑区新栄町 1-1</v>
          </cell>
          <cell r="G225" t="str">
            <v>045-593-0307</v>
          </cell>
          <cell r="H225" t="str">
            <v>045-591-5292</v>
          </cell>
          <cell r="I225" t="str">
            <v>かながわけんりつ しんえい こうとうがっこう</v>
          </cell>
        </row>
        <row r="226">
          <cell r="A226">
            <v>30076</v>
          </cell>
          <cell r="B226" t="str">
            <v>私学</v>
          </cell>
          <cell r="C226" t="str">
            <v>高校生</v>
          </cell>
          <cell r="D226" t="str">
            <v>中央大学附属横浜中学校・高等学校</v>
          </cell>
          <cell r="E226" t="str">
            <v>224-8515</v>
          </cell>
          <cell r="F226" t="str">
            <v>横浜市都筑区牛久保東 1-14-1</v>
          </cell>
          <cell r="G226" t="str">
            <v>045-592-0801</v>
          </cell>
          <cell r="H226" t="str">
            <v>045-591-5584</v>
          </cell>
          <cell r="I226" t="str">
            <v>ちゅうおうだいがくふぞくよこはま ちゅうがっこう・こうとうがっこう</v>
          </cell>
        </row>
        <row r="227">
          <cell r="A227">
            <v>30077</v>
          </cell>
          <cell r="B227" t="str">
            <v>神奈川県</v>
          </cell>
          <cell r="C227" t="str">
            <v>高校生</v>
          </cell>
          <cell r="D227" t="str">
            <v>神奈川県立川和高等学校</v>
          </cell>
          <cell r="E227" t="str">
            <v>224-0057</v>
          </cell>
          <cell r="F227" t="str">
            <v>横浜市都筑区川和町 2226-1</v>
          </cell>
          <cell r="G227" t="str">
            <v>045-941-6919</v>
          </cell>
          <cell r="H227" t="str">
            <v>045-942-0826</v>
          </cell>
          <cell r="I227" t="str">
            <v>かながわけんりつ かわわ こうとうがっこう</v>
          </cell>
        </row>
        <row r="228">
          <cell r="A228">
            <v>30078</v>
          </cell>
          <cell r="B228" t="str">
            <v>神奈川県</v>
          </cell>
          <cell r="C228" t="str">
            <v>高校生</v>
          </cell>
          <cell r="D228" t="str">
            <v>神奈川県立荏田高等学校</v>
          </cell>
          <cell r="E228" t="str">
            <v>224-0007</v>
          </cell>
          <cell r="F228" t="str">
            <v>横浜市都筑区荏田南 3-9-1</v>
          </cell>
          <cell r="G228" t="str">
            <v>045-941-3111</v>
          </cell>
          <cell r="H228" t="str">
            <v>045-942-0814</v>
          </cell>
          <cell r="I228" t="str">
            <v>かながわけんりつ えだ こうとうがっこう</v>
          </cell>
        </row>
        <row r="229">
          <cell r="A229">
            <v>30079</v>
          </cell>
          <cell r="B229" t="str">
            <v>私学</v>
          </cell>
          <cell r="C229" t="str">
            <v>高校生</v>
          </cell>
          <cell r="D229" t="str">
            <v>サレジオ学院中学校高等学校</v>
          </cell>
          <cell r="E229" t="str">
            <v>224-0029</v>
          </cell>
          <cell r="F229" t="str">
            <v>横浜市都筑区南山田 3-43-1</v>
          </cell>
          <cell r="G229" t="str">
            <v>045-591-8222</v>
          </cell>
          <cell r="H229" t="str">
            <v>045-591-1334</v>
          </cell>
          <cell r="I229" t="str">
            <v>されじおがくいん ちゅうがっこう こうとうがっこう</v>
          </cell>
        </row>
        <row r="230">
          <cell r="A230">
            <v>30083</v>
          </cell>
          <cell r="B230" t="str">
            <v>神奈川県</v>
          </cell>
          <cell r="C230" t="str">
            <v>高校生</v>
          </cell>
          <cell r="D230" t="str">
            <v>神奈川県立荏田高等学校</v>
          </cell>
          <cell r="E230" t="str">
            <v>224-0007</v>
          </cell>
          <cell r="F230" t="str">
            <v>横浜市都筑区荏田南 3-9-1</v>
          </cell>
          <cell r="G230" t="str">
            <v>045-941-3111</v>
          </cell>
          <cell r="H230" t="str">
            <v>045-942-0814</v>
          </cell>
          <cell r="I230" t="str">
            <v>かながわけんりつ えだ こうとうがっこう</v>
          </cell>
        </row>
        <row r="231">
          <cell r="A231">
            <v>30082</v>
          </cell>
          <cell r="B231" t="str">
            <v>神奈川県</v>
          </cell>
          <cell r="C231" t="str">
            <v>高校生</v>
          </cell>
          <cell r="D231" t="str">
            <v>神奈川県立川和高等学校</v>
          </cell>
          <cell r="E231" t="str">
            <v>224-0057</v>
          </cell>
          <cell r="F231" t="str">
            <v>横浜市都筑区川和町 2226-1</v>
          </cell>
          <cell r="G231" t="str">
            <v>045-941-6920</v>
          </cell>
          <cell r="H231" t="str">
            <v>045-942-0826</v>
          </cell>
          <cell r="I231" t="str">
            <v>かながわけんりつ かわわ こうとうがっこう</v>
          </cell>
        </row>
        <row r="232">
          <cell r="A232">
            <v>30080</v>
          </cell>
          <cell r="B232" t="str">
            <v>神奈川県</v>
          </cell>
          <cell r="C232" t="str">
            <v>高校生</v>
          </cell>
          <cell r="D232" t="str">
            <v>神奈川県立新栄高等学校</v>
          </cell>
          <cell r="E232" t="str">
            <v>224-0035</v>
          </cell>
          <cell r="F232" t="str">
            <v>横浜市都筑区新栄町 1-1</v>
          </cell>
          <cell r="G232" t="str">
            <v>045-593-0307</v>
          </cell>
          <cell r="H232" t="str">
            <v>045-591-5292</v>
          </cell>
          <cell r="I232" t="str">
            <v>かながわけんりつ しんえい こうとうがっこう</v>
          </cell>
        </row>
        <row r="233">
          <cell r="A233">
            <v>30081</v>
          </cell>
          <cell r="B233" t="str">
            <v>私学</v>
          </cell>
          <cell r="C233" t="str">
            <v>高校生</v>
          </cell>
          <cell r="D233" t="str">
            <v>中央大学附属横浜中学校・高等学校</v>
          </cell>
          <cell r="E233" t="str">
            <v>224-8515</v>
          </cell>
          <cell r="F233" t="str">
            <v>横浜市都筑区牛久保東 1-14-1</v>
          </cell>
          <cell r="G233" t="str">
            <v>045-592-0801</v>
          </cell>
          <cell r="H233" t="str">
            <v>045-591-5584</v>
          </cell>
          <cell r="I233" t="str">
            <v>ちゅうおうだいがくふぞくよこはま ちゅうがっこう・こうとうがっこう</v>
          </cell>
        </row>
        <row r="234">
          <cell r="A234">
            <v>30084</v>
          </cell>
          <cell r="B234" t="str">
            <v>私学</v>
          </cell>
          <cell r="C234" t="str">
            <v>高校生</v>
          </cell>
          <cell r="D234" t="str">
            <v>桐蔭学園 中等教育学校</v>
          </cell>
          <cell r="E234" t="str">
            <v>225-8502</v>
          </cell>
          <cell r="F234" t="str">
            <v>横浜市青葉区鉄町 1614</v>
          </cell>
          <cell r="G234" t="str">
            <v>045-972-5931</v>
          </cell>
          <cell r="H234" t="str">
            <v>045-972-7857</v>
          </cell>
          <cell r="I234" t="str">
            <v>とういんがくえん ちゅうとうきょういくがっこう</v>
          </cell>
        </row>
        <row r="235">
          <cell r="A235">
            <v>30085</v>
          </cell>
          <cell r="B235" t="str">
            <v>私学</v>
          </cell>
          <cell r="C235" t="str">
            <v>高校生</v>
          </cell>
          <cell r="D235" t="str">
            <v>神奈川大学附属中・高等学校</v>
          </cell>
          <cell r="I235" t="str">
            <v>かながわだいがくふぞくちゅう・こうとうがっこう</v>
          </cell>
        </row>
      </sheetData>
      <sheetData sheetId="2">
        <row r="19">
          <cell r="Y19" t="str">
            <v>重奏</v>
          </cell>
        </row>
        <row r="20">
          <cell r="Y20">
            <v>0</v>
          </cell>
          <cell r="Z20">
            <v>0</v>
          </cell>
        </row>
        <row r="21">
          <cell r="Y21" t="str">
            <v>三</v>
          </cell>
          <cell r="Z21">
            <v>3</v>
          </cell>
        </row>
        <row r="22">
          <cell r="Y22" t="str">
            <v>四</v>
          </cell>
          <cell r="Z22">
            <v>4</v>
          </cell>
        </row>
        <row r="23">
          <cell r="Y23" t="str">
            <v>五</v>
          </cell>
          <cell r="Z23">
            <v>5</v>
          </cell>
        </row>
        <row r="24">
          <cell r="Y24" t="str">
            <v>六</v>
          </cell>
          <cell r="Z24">
            <v>6</v>
          </cell>
        </row>
        <row r="25">
          <cell r="Y25" t="str">
            <v>七</v>
          </cell>
          <cell r="Z25">
            <v>7</v>
          </cell>
        </row>
        <row r="26">
          <cell r="Y26" t="str">
            <v>八</v>
          </cell>
          <cell r="Z26">
            <v>8</v>
          </cell>
        </row>
      </sheetData>
      <sheetData sheetId="3" refreshError="1"/>
      <sheetData sheetId="4" refreshError="1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参加申込みについて"/>
      <sheetName val="参加申込書"/>
      <sheetName val="封筒宛先（１）"/>
      <sheetName val="曲目等申込書"/>
      <sheetName val="予約プログラム申込書"/>
      <sheetName val="大学出演者名簿"/>
      <sheetName val="封筒宛先（２）"/>
      <sheetName val="楽器名略号一覧"/>
      <sheetName val="※連盟使用欄１"/>
      <sheetName val="※連盟使用欄２"/>
      <sheetName val="※連盟使用欄３"/>
    </sheetNames>
    <sheetDataSet>
      <sheetData sheetId="0" refreshError="1"/>
      <sheetData sheetId="1">
        <row r="5">
          <cell r="B5"/>
        </row>
      </sheetData>
      <sheetData sheetId="2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743B8-6C72-4D61-B038-71E17F184901}">
  <sheetPr>
    <tabColor rgb="FFFF0000"/>
  </sheetPr>
  <dimension ref="A1:AI89"/>
  <sheetViews>
    <sheetView tabSelected="1" zoomScaleNormal="100" workbookViewId="0">
      <selection activeCell="H1" sqref="H1"/>
    </sheetView>
  </sheetViews>
  <sheetFormatPr defaultRowHeight="18.75" x14ac:dyDescent="0.4"/>
  <cols>
    <col min="1" max="1" width="2.5" customWidth="1"/>
    <col min="2" max="2" width="41.25" customWidth="1"/>
    <col min="3" max="3" width="25" customWidth="1"/>
    <col min="4" max="4" width="18.75" customWidth="1"/>
    <col min="5" max="5" width="17.5" customWidth="1"/>
    <col min="6" max="6" width="15.5" customWidth="1"/>
    <col min="7" max="24" width="2.5" customWidth="1"/>
  </cols>
  <sheetData>
    <row r="1" spans="1:35" ht="48.75" customHeight="1" x14ac:dyDescent="0.4">
      <c r="B1" s="43"/>
      <c r="C1" s="44"/>
      <c r="D1" s="44"/>
      <c r="E1" s="43"/>
      <c r="F1" s="43"/>
      <c r="G1" s="43"/>
    </row>
    <row r="2" spans="1:35" ht="30" customHeight="1" x14ac:dyDescent="0.4">
      <c r="A2" s="45"/>
      <c r="B2" s="45"/>
      <c r="C2" s="3" t="s">
        <v>99</v>
      </c>
      <c r="D2" s="45"/>
      <c r="E2" s="45"/>
      <c r="F2" s="45"/>
      <c r="G2" s="45"/>
    </row>
    <row r="3" spans="1:35" ht="19.5" customHeight="1" x14ac:dyDescent="0.4">
      <c r="A3" s="45"/>
      <c r="B3" s="45"/>
      <c r="C3" s="89" t="s">
        <v>102</v>
      </c>
      <c r="D3" s="45"/>
      <c r="E3" s="45"/>
      <c r="F3" s="45"/>
      <c r="G3" s="45"/>
    </row>
    <row r="4" spans="1:35" ht="72" customHeight="1" x14ac:dyDescent="0.4">
      <c r="A4" s="44"/>
      <c r="B4" s="44"/>
      <c r="C4" s="56" t="s">
        <v>47</v>
      </c>
      <c r="D4" s="81"/>
      <c r="E4" s="81"/>
      <c r="F4" s="44"/>
      <c r="G4" s="44"/>
    </row>
    <row r="5" spans="1:35" ht="15" customHeight="1" x14ac:dyDescent="0.4">
      <c r="A5" s="44"/>
      <c r="B5" s="44"/>
      <c r="C5" s="56"/>
      <c r="D5" s="56"/>
      <c r="E5" s="56"/>
      <c r="F5" s="44"/>
      <c r="G5" s="44"/>
    </row>
    <row r="6" spans="1:35" ht="15" customHeight="1" x14ac:dyDescent="0.4">
      <c r="A6" s="44"/>
      <c r="B6" s="51" t="s">
        <v>78</v>
      </c>
      <c r="C6" s="47"/>
      <c r="D6" s="47"/>
      <c r="E6" s="44"/>
      <c r="F6" s="44"/>
      <c r="H6" s="143" t="s">
        <v>104</v>
      </c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</row>
    <row r="7" spans="1:35" ht="15" customHeight="1" x14ac:dyDescent="0.4">
      <c r="A7" s="44"/>
      <c r="B7" s="52" t="s">
        <v>83</v>
      </c>
      <c r="C7" s="44"/>
      <c r="D7" s="44"/>
      <c r="E7" s="44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</row>
    <row r="8" spans="1:35" ht="15" customHeight="1" x14ac:dyDescent="0.4">
      <c r="A8" s="44"/>
      <c r="B8" s="52" t="s">
        <v>80</v>
      </c>
      <c r="C8" s="44"/>
      <c r="D8" s="44"/>
      <c r="E8" s="44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</row>
    <row r="9" spans="1:35" ht="15" customHeight="1" x14ac:dyDescent="0.4">
      <c r="A9" s="44"/>
      <c r="B9" s="52" t="s">
        <v>81</v>
      </c>
      <c r="C9" s="44"/>
      <c r="D9" s="44"/>
      <c r="E9" s="44"/>
    </row>
    <row r="10" spans="1:35" ht="15" customHeight="1" x14ac:dyDescent="0.4">
      <c r="A10" s="44"/>
      <c r="B10" s="52" t="s">
        <v>82</v>
      </c>
      <c r="C10" s="44"/>
      <c r="D10" s="44"/>
      <c r="E10" s="44"/>
    </row>
    <row r="11" spans="1:35" ht="15" customHeight="1" x14ac:dyDescent="0.4">
      <c r="A11" s="44"/>
      <c r="B11" s="53"/>
      <c r="C11" s="47"/>
      <c r="D11" s="47"/>
      <c r="E11" s="44"/>
      <c r="F11" s="44"/>
    </row>
    <row r="12" spans="1:35" ht="15" customHeight="1" x14ac:dyDescent="0.4">
      <c r="A12" s="44"/>
      <c r="B12" s="51" t="s">
        <v>79</v>
      </c>
      <c r="C12" s="46"/>
      <c r="D12" s="46"/>
      <c r="E12" s="44"/>
      <c r="F12" s="44"/>
    </row>
    <row r="13" spans="1:35" ht="15" customHeight="1" thickBot="1" x14ac:dyDescent="0.45">
      <c r="A13" s="44"/>
      <c r="B13" s="44"/>
      <c r="C13" s="44"/>
      <c r="D13" s="44"/>
      <c r="E13" s="44"/>
      <c r="F13" s="44"/>
      <c r="G13" s="44"/>
    </row>
    <row r="14" spans="1:35" ht="16.5" customHeight="1" thickBot="1" x14ac:dyDescent="0.45">
      <c r="A14" s="44"/>
      <c r="B14" s="82" t="s">
        <v>48</v>
      </c>
      <c r="C14" s="83" t="s">
        <v>66</v>
      </c>
      <c r="D14" s="83" t="s">
        <v>63</v>
      </c>
      <c r="E14" s="83" t="s">
        <v>49</v>
      </c>
      <c r="F14" s="84" t="s">
        <v>53</v>
      </c>
      <c r="G14" s="44"/>
    </row>
    <row r="15" spans="1:35" ht="45" customHeight="1" x14ac:dyDescent="0.4">
      <c r="A15" s="44"/>
      <c r="B15" s="71" t="s">
        <v>73</v>
      </c>
      <c r="C15" s="72" t="s">
        <v>68</v>
      </c>
      <c r="D15" s="87" t="s">
        <v>90</v>
      </c>
      <c r="E15" s="138" t="s">
        <v>91</v>
      </c>
      <c r="F15" s="64"/>
      <c r="G15" s="44"/>
      <c r="H15" s="143" t="s">
        <v>92</v>
      </c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F15" s="48"/>
      <c r="AG15" s="48"/>
      <c r="AH15" s="48"/>
      <c r="AI15" s="48"/>
    </row>
    <row r="16" spans="1:35" ht="22.5" customHeight="1" x14ac:dyDescent="0.4">
      <c r="A16" s="44"/>
      <c r="B16" s="73" t="s">
        <v>74</v>
      </c>
      <c r="C16" s="74" t="s">
        <v>67</v>
      </c>
      <c r="D16" s="79" t="s">
        <v>62</v>
      </c>
      <c r="E16" s="139"/>
      <c r="F16" s="64"/>
      <c r="G16" s="44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F16" s="48"/>
      <c r="AG16" s="48"/>
      <c r="AH16" s="48"/>
      <c r="AI16" s="48"/>
    </row>
    <row r="17" spans="1:35" ht="22.5" customHeight="1" x14ac:dyDescent="0.4">
      <c r="A17" s="44"/>
      <c r="B17" s="127" t="s">
        <v>54</v>
      </c>
      <c r="C17" s="76" t="s">
        <v>95</v>
      </c>
      <c r="D17" s="144" t="s">
        <v>94</v>
      </c>
      <c r="E17" s="145"/>
      <c r="F17" s="65"/>
      <c r="G17" s="44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</row>
    <row r="18" spans="1:35" ht="22.5" customHeight="1" x14ac:dyDescent="0.4">
      <c r="A18" s="44"/>
      <c r="B18" s="128"/>
      <c r="C18" s="76" t="s">
        <v>68</v>
      </c>
      <c r="D18" s="146" t="s">
        <v>64</v>
      </c>
      <c r="E18" s="147" t="s">
        <v>94</v>
      </c>
      <c r="F18" s="66"/>
      <c r="G18" s="44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</row>
    <row r="19" spans="1:35" ht="22.5" customHeight="1" x14ac:dyDescent="0.4">
      <c r="A19" s="44" t="s">
        <v>50</v>
      </c>
      <c r="B19" s="54" t="s">
        <v>55</v>
      </c>
      <c r="C19" s="76" t="s">
        <v>69</v>
      </c>
      <c r="D19" s="146"/>
      <c r="E19" s="147"/>
      <c r="F19" s="66"/>
      <c r="G19" s="44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</row>
    <row r="20" spans="1:35" ht="22.5" customHeight="1" x14ac:dyDescent="0.4">
      <c r="A20" s="44"/>
      <c r="B20" s="54" t="s">
        <v>56</v>
      </c>
      <c r="C20" s="76" t="s">
        <v>69</v>
      </c>
      <c r="D20" s="146"/>
      <c r="E20" s="147"/>
      <c r="F20" s="66"/>
      <c r="G20" s="44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</row>
    <row r="21" spans="1:35" ht="22.5" customHeight="1" x14ac:dyDescent="0.4">
      <c r="A21" s="44"/>
      <c r="B21" s="55" t="s">
        <v>57</v>
      </c>
      <c r="C21" s="76" t="s">
        <v>68</v>
      </c>
      <c r="D21" s="146"/>
      <c r="E21" s="147"/>
      <c r="F21" s="75"/>
      <c r="G21" s="44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</row>
    <row r="22" spans="1:35" ht="22.5" customHeight="1" x14ac:dyDescent="0.4">
      <c r="A22" s="44"/>
      <c r="B22" s="54" t="s">
        <v>58</v>
      </c>
      <c r="C22" s="76" t="s">
        <v>70</v>
      </c>
      <c r="D22" s="140" t="s">
        <v>62</v>
      </c>
      <c r="E22" s="129" t="s">
        <v>97</v>
      </c>
      <c r="F22" s="66"/>
      <c r="G22" s="44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</row>
    <row r="23" spans="1:35" ht="22.5" customHeight="1" x14ac:dyDescent="0.4">
      <c r="A23" s="44"/>
      <c r="B23" s="54" t="s">
        <v>59</v>
      </c>
      <c r="C23" s="76" t="s">
        <v>71</v>
      </c>
      <c r="D23" s="141"/>
      <c r="E23" s="130"/>
      <c r="F23" s="66"/>
      <c r="G23" s="44"/>
    </row>
    <row r="24" spans="1:35" ht="22.5" customHeight="1" x14ac:dyDescent="0.4">
      <c r="A24" s="44"/>
      <c r="B24" s="54" t="s">
        <v>60</v>
      </c>
      <c r="C24" s="76" t="s">
        <v>72</v>
      </c>
      <c r="D24" s="142"/>
      <c r="E24" s="130"/>
      <c r="F24" s="66"/>
      <c r="G24" s="44"/>
    </row>
    <row r="25" spans="1:35" ht="45" customHeight="1" x14ac:dyDescent="0.4">
      <c r="A25" s="44"/>
      <c r="B25" s="55" t="s">
        <v>65</v>
      </c>
      <c r="C25" s="77" t="s">
        <v>68</v>
      </c>
      <c r="D25" s="88" t="s">
        <v>98</v>
      </c>
      <c r="E25" s="131"/>
      <c r="F25" s="80"/>
      <c r="G25" s="44"/>
    </row>
    <row r="26" spans="1:35" ht="22.5" customHeight="1" x14ac:dyDescent="0.4">
      <c r="A26" s="44"/>
      <c r="B26" s="54" t="s">
        <v>84</v>
      </c>
      <c r="C26" s="77" t="s">
        <v>68</v>
      </c>
      <c r="D26" s="135" t="s">
        <v>90</v>
      </c>
      <c r="E26" s="132" t="s">
        <v>96</v>
      </c>
      <c r="F26" s="67"/>
      <c r="G26" s="44"/>
    </row>
    <row r="27" spans="1:35" ht="22.5" customHeight="1" x14ac:dyDescent="0.4">
      <c r="A27" s="44"/>
      <c r="B27" s="54" t="s">
        <v>85</v>
      </c>
      <c r="C27" s="77" t="s">
        <v>68</v>
      </c>
      <c r="D27" s="136"/>
      <c r="E27" s="133"/>
      <c r="F27" s="68"/>
      <c r="G27" s="44"/>
    </row>
    <row r="28" spans="1:35" ht="22.5" customHeight="1" thickBot="1" x14ac:dyDescent="0.45">
      <c r="A28" s="44"/>
      <c r="B28" s="69" t="s">
        <v>61</v>
      </c>
      <c r="C28" s="78" t="s">
        <v>68</v>
      </c>
      <c r="D28" s="137"/>
      <c r="E28" s="134"/>
      <c r="F28" s="70"/>
      <c r="G28" s="44"/>
    </row>
    <row r="29" spans="1:35" ht="23.25" customHeight="1" x14ac:dyDescent="0.4">
      <c r="A29" s="44"/>
      <c r="B29" s="49" t="s">
        <v>93</v>
      </c>
      <c r="C29" s="44"/>
      <c r="D29" s="44"/>
      <c r="E29" s="44"/>
      <c r="F29" s="44"/>
      <c r="G29" s="44"/>
    </row>
    <row r="30" spans="1:35" ht="15" customHeight="1" x14ac:dyDescent="0.4">
      <c r="A30" s="44"/>
      <c r="B30" s="58" t="s">
        <v>51</v>
      </c>
      <c r="C30" s="50"/>
      <c r="D30" s="50"/>
      <c r="E30" s="50"/>
      <c r="F30" s="50"/>
      <c r="G30" s="44"/>
    </row>
    <row r="31" spans="1:35" ht="15" customHeight="1" x14ac:dyDescent="0.4">
      <c r="A31" s="44"/>
      <c r="B31" s="59" t="s">
        <v>75</v>
      </c>
      <c r="C31" s="59"/>
      <c r="D31" s="59"/>
      <c r="E31" s="59"/>
      <c r="F31" s="44"/>
    </row>
    <row r="32" spans="1:35" ht="15" customHeight="1" x14ac:dyDescent="0.4">
      <c r="A32" s="44"/>
      <c r="B32" s="61" t="s">
        <v>77</v>
      </c>
      <c r="C32" s="61"/>
      <c r="D32" s="60"/>
      <c r="E32" s="60"/>
      <c r="F32" s="44"/>
    </row>
    <row r="33" spans="1:7" ht="15" customHeight="1" x14ac:dyDescent="0.4">
      <c r="A33" s="44"/>
      <c r="B33" s="62" t="s">
        <v>76</v>
      </c>
      <c r="C33" s="62"/>
      <c r="D33" s="57"/>
      <c r="E33" s="57"/>
      <c r="F33" s="44"/>
    </row>
    <row r="34" spans="1:7" ht="15" customHeight="1" x14ac:dyDescent="0.4">
      <c r="A34" s="44"/>
      <c r="B34" s="62"/>
      <c r="C34" s="62"/>
      <c r="D34" s="57"/>
      <c r="E34" s="57"/>
      <c r="F34" s="44"/>
    </row>
    <row r="35" spans="1:7" ht="22.5" customHeight="1" x14ac:dyDescent="0.4">
      <c r="A35" s="44"/>
      <c r="B35" s="63"/>
      <c r="C35" s="63" t="s">
        <v>52</v>
      </c>
      <c r="D35" s="44"/>
    </row>
    <row r="36" spans="1:7" ht="22.5" customHeight="1" x14ac:dyDescent="0.4">
      <c r="A36" s="44"/>
      <c r="B36" s="44"/>
      <c r="C36" s="44"/>
      <c r="D36" s="44"/>
      <c r="E36" s="44"/>
      <c r="F36" s="63"/>
      <c r="G36" s="44"/>
    </row>
    <row r="37" spans="1:7" ht="15" customHeight="1" x14ac:dyDescent="0.4">
      <c r="A37" s="44"/>
      <c r="B37" s="44"/>
      <c r="C37" s="63"/>
      <c r="D37" s="63"/>
      <c r="E37" s="63"/>
      <c r="F37" s="44"/>
      <c r="G37" s="44"/>
    </row>
    <row r="38" spans="1:7" ht="15" customHeight="1" x14ac:dyDescent="0.4">
      <c r="A38" s="44"/>
      <c r="B38" s="44"/>
      <c r="C38" s="44"/>
      <c r="D38" s="44"/>
      <c r="E38" s="44"/>
      <c r="F38" s="44"/>
      <c r="G38" s="44"/>
    </row>
    <row r="39" spans="1:7" ht="15" customHeight="1" x14ac:dyDescent="0.4">
      <c r="A39" s="44"/>
      <c r="G39" s="44"/>
    </row>
    <row r="40" spans="1:7" ht="15" customHeight="1" x14ac:dyDescent="0.4">
      <c r="A40" s="44"/>
      <c r="G40" s="44"/>
    </row>
    <row r="41" spans="1:7" ht="15" customHeight="1" x14ac:dyDescent="0.4"/>
    <row r="42" spans="1:7" ht="15" customHeight="1" x14ac:dyDescent="0.4"/>
    <row r="43" spans="1:7" ht="15" customHeight="1" x14ac:dyDescent="0.4"/>
    <row r="44" spans="1:7" ht="15" customHeight="1" x14ac:dyDescent="0.4"/>
    <row r="45" spans="1:7" ht="15" customHeight="1" x14ac:dyDescent="0.4"/>
    <row r="46" spans="1:7" ht="15" customHeight="1" x14ac:dyDescent="0.4"/>
    <row r="47" spans="1:7" ht="15" customHeight="1" x14ac:dyDescent="0.4"/>
    <row r="48" spans="1:7" ht="15" customHeight="1" x14ac:dyDescent="0.4"/>
    <row r="49" ht="15" customHeight="1" x14ac:dyDescent="0.4"/>
    <row r="50" ht="15" customHeight="1" x14ac:dyDescent="0.4"/>
    <row r="51" ht="15" customHeight="1" x14ac:dyDescent="0.4"/>
    <row r="52" ht="15" customHeight="1" x14ac:dyDescent="0.4"/>
    <row r="53" ht="15" customHeight="1" x14ac:dyDescent="0.4"/>
    <row r="54" ht="15" customHeight="1" x14ac:dyDescent="0.4"/>
    <row r="55" ht="15" customHeight="1" x14ac:dyDescent="0.4"/>
    <row r="56" ht="15" customHeight="1" x14ac:dyDescent="0.4"/>
    <row r="57" ht="15" customHeight="1" x14ac:dyDescent="0.4"/>
    <row r="58" ht="15" customHeight="1" x14ac:dyDescent="0.4"/>
    <row r="59" ht="15" customHeight="1" x14ac:dyDescent="0.4"/>
    <row r="60" ht="15" customHeight="1" x14ac:dyDescent="0.4"/>
    <row r="61" ht="15" customHeight="1" x14ac:dyDescent="0.4"/>
    <row r="62" ht="15" customHeight="1" x14ac:dyDescent="0.4"/>
    <row r="63" ht="15" customHeight="1" x14ac:dyDescent="0.4"/>
    <row r="64" ht="15" customHeight="1" x14ac:dyDescent="0.4"/>
    <row r="65" ht="15" customHeight="1" x14ac:dyDescent="0.4"/>
    <row r="66" ht="15" customHeight="1" x14ac:dyDescent="0.4"/>
    <row r="67" ht="15" customHeight="1" x14ac:dyDescent="0.4"/>
    <row r="68" ht="15" customHeight="1" x14ac:dyDescent="0.4"/>
    <row r="69" ht="15" customHeight="1" x14ac:dyDescent="0.4"/>
    <row r="70" ht="15" customHeight="1" x14ac:dyDescent="0.4"/>
    <row r="71" ht="15" customHeight="1" x14ac:dyDescent="0.4"/>
    <row r="72" ht="15" customHeight="1" x14ac:dyDescent="0.4"/>
    <row r="73" ht="15" customHeight="1" x14ac:dyDescent="0.4"/>
    <row r="74" ht="15" customHeight="1" x14ac:dyDescent="0.4"/>
    <row r="75" ht="15" customHeight="1" x14ac:dyDescent="0.4"/>
    <row r="76" ht="15" customHeight="1" x14ac:dyDescent="0.4"/>
    <row r="77" ht="15" customHeight="1" x14ac:dyDescent="0.4"/>
    <row r="78" ht="15" customHeight="1" x14ac:dyDescent="0.4"/>
    <row r="79" ht="15" customHeight="1" x14ac:dyDescent="0.4"/>
    <row r="80" ht="15" customHeight="1" x14ac:dyDescent="0.4"/>
    <row r="81" ht="15" customHeight="1" x14ac:dyDescent="0.4"/>
    <row r="82" ht="15" customHeight="1" x14ac:dyDescent="0.4"/>
    <row r="83" ht="15" customHeight="1" x14ac:dyDescent="0.4"/>
    <row r="84" ht="15" customHeight="1" x14ac:dyDescent="0.4"/>
    <row r="85" ht="15" customHeight="1" x14ac:dyDescent="0.4"/>
    <row r="86" ht="15" customHeight="1" x14ac:dyDescent="0.4"/>
    <row r="87" ht="15" customHeight="1" x14ac:dyDescent="0.4"/>
    <row r="88" ht="15" customHeight="1" x14ac:dyDescent="0.4"/>
    <row r="89" ht="15" customHeight="1" x14ac:dyDescent="0.4"/>
  </sheetData>
  <sortState xmlns:xlrd2="http://schemas.microsoft.com/office/spreadsheetml/2017/richdata2" ref="C17:D18">
    <sortCondition ref="D17:D18"/>
  </sortState>
  <mergeCells count="11">
    <mergeCell ref="H15:AE16"/>
    <mergeCell ref="D17:E17"/>
    <mergeCell ref="D18:D21"/>
    <mergeCell ref="E18:E21"/>
    <mergeCell ref="H6:AE8"/>
    <mergeCell ref="B17:B18"/>
    <mergeCell ref="E22:E25"/>
    <mergeCell ref="E26:E28"/>
    <mergeCell ref="D26:D28"/>
    <mergeCell ref="E15:E16"/>
    <mergeCell ref="D22:D24"/>
  </mergeCells>
  <phoneticPr fontId="1"/>
  <printOptions horizontalCentered="1"/>
  <pageMargins left="0" right="0" top="0.78740157480314965" bottom="0" header="0" footer="0"/>
  <pageSetup paperSize="9" scale="6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ECA87-DABD-4FCC-AC7C-7C97E89AE398}">
  <sheetPr>
    <tabColor rgb="FFFFFF00"/>
  </sheetPr>
  <dimension ref="A1:AC37"/>
  <sheetViews>
    <sheetView showGridLines="0" zoomScaleNormal="100" workbookViewId="0">
      <selection activeCell="B1" sqref="B1"/>
    </sheetView>
  </sheetViews>
  <sheetFormatPr defaultRowHeight="18.75" x14ac:dyDescent="0.4"/>
  <cols>
    <col min="1" max="1" width="13.125" customWidth="1"/>
    <col min="12" max="12" width="2.125" customWidth="1"/>
    <col min="13" max="13" width="9" customWidth="1"/>
  </cols>
  <sheetData>
    <row r="1" spans="1:27" ht="45" customHeight="1" x14ac:dyDescent="0.4"/>
    <row r="2" spans="1:27" ht="18" customHeight="1" x14ac:dyDescent="0.4">
      <c r="A2" s="2"/>
      <c r="B2" s="1"/>
      <c r="C2" s="1"/>
      <c r="E2" s="2" t="s">
        <v>86</v>
      </c>
      <c r="F2" s="1"/>
      <c r="G2" s="1"/>
      <c r="H2" s="1"/>
      <c r="I2" s="13"/>
      <c r="J2" s="1"/>
      <c r="K2" s="1"/>
      <c r="L2" s="1"/>
      <c r="M2" s="164" t="s">
        <v>46</v>
      </c>
      <c r="N2" s="164"/>
      <c r="O2" s="164"/>
      <c r="P2" s="164"/>
      <c r="Q2" s="164"/>
      <c r="R2" s="164"/>
      <c r="S2" s="164"/>
      <c r="T2" s="164"/>
      <c r="U2" s="164"/>
    </row>
    <row r="3" spans="1:27" x14ac:dyDescent="0.4">
      <c r="A3" s="3"/>
      <c r="B3" s="1"/>
      <c r="C3" s="1"/>
      <c r="F3" s="2" t="s">
        <v>102</v>
      </c>
      <c r="G3" s="1"/>
      <c r="H3" s="1"/>
      <c r="I3" s="13"/>
      <c r="J3" s="1"/>
      <c r="K3" s="1"/>
      <c r="L3" s="1"/>
      <c r="M3" s="164"/>
      <c r="N3" s="164"/>
      <c r="O3" s="164"/>
      <c r="P3" s="164"/>
      <c r="Q3" s="164"/>
      <c r="R3" s="164"/>
      <c r="S3" s="164"/>
      <c r="T3" s="164"/>
      <c r="U3" s="164"/>
    </row>
    <row r="4" spans="1:27" x14ac:dyDescent="0.4">
      <c r="A4" s="4"/>
      <c r="B4" s="1"/>
      <c r="C4" s="1"/>
      <c r="E4" s="14" t="s">
        <v>16</v>
      </c>
      <c r="F4" s="1"/>
      <c r="G4" s="1"/>
      <c r="H4" s="1"/>
      <c r="I4" s="13"/>
      <c r="J4" s="1"/>
      <c r="K4" s="1"/>
      <c r="L4" s="1"/>
      <c r="M4" s="164"/>
      <c r="N4" s="164"/>
      <c r="O4" s="164"/>
      <c r="P4" s="164"/>
      <c r="Q4" s="164"/>
      <c r="R4" s="164"/>
      <c r="S4" s="164"/>
      <c r="T4" s="164"/>
      <c r="U4" s="164"/>
    </row>
    <row r="5" spans="1:27" ht="7.5" customHeight="1" thickBot="1" x14ac:dyDescent="0.45">
      <c r="A5" s="4"/>
      <c r="B5" s="1"/>
      <c r="C5" s="1"/>
      <c r="D5" s="4"/>
      <c r="E5" s="1"/>
      <c r="F5" s="1"/>
      <c r="G5" s="1"/>
      <c r="H5" s="1"/>
      <c r="I5" s="9"/>
      <c r="J5" s="9"/>
      <c r="K5" s="1"/>
      <c r="L5" s="1"/>
      <c r="M5" s="164"/>
      <c r="N5" s="164"/>
      <c r="O5" s="164"/>
      <c r="P5" s="164"/>
      <c r="Q5" s="164"/>
      <c r="R5" s="164"/>
      <c r="S5" s="164"/>
      <c r="T5" s="164"/>
      <c r="U5" s="164"/>
      <c r="V5" t="s">
        <v>100</v>
      </c>
      <c r="W5" t="s">
        <v>101</v>
      </c>
    </row>
    <row r="6" spans="1:27" ht="28.5" customHeight="1" thickBot="1" x14ac:dyDescent="0.45">
      <c r="A6" s="31" t="s">
        <v>0</v>
      </c>
      <c r="B6" s="155"/>
      <c r="C6" s="156"/>
      <c r="D6" s="156"/>
      <c r="E6" s="156"/>
      <c r="F6" s="156"/>
      <c r="G6" s="157"/>
      <c r="H6" s="30" t="s">
        <v>21</v>
      </c>
      <c r="I6" s="42" t="str">
        <f>IF(B6="小学生バンドフェスティバル（ステージパフォーマンス部門）","小ＢＦＳ",IF(B6="小学生バンドフェスティバル（マーチング部門）","小ＢＦＭ",IF(B6="Ｂ部門（中学生の部）","Ｂ中",IF(B6="Ｂ部門（高校生の部）","Ｂ高",IF(B6="Ａ部門（中学生の部）","Ａ中",IF(B6="Ａ部門（高校生以上の部）","A高",""))))))</f>
        <v/>
      </c>
      <c r="J6" s="85" t="s">
        <v>22</v>
      </c>
      <c r="K6" s="86"/>
      <c r="L6" s="1"/>
      <c r="M6" s="12" t="s">
        <v>11</v>
      </c>
      <c r="V6" t="s">
        <v>88</v>
      </c>
      <c r="W6" t="s">
        <v>23</v>
      </c>
    </row>
    <row r="7" spans="1:27" ht="26.25" customHeight="1" x14ac:dyDescent="0.4">
      <c r="A7" s="32" t="s">
        <v>1</v>
      </c>
      <c r="B7" s="160"/>
      <c r="C7" s="161"/>
      <c r="D7" s="161"/>
      <c r="E7" s="161"/>
      <c r="F7" s="161"/>
      <c r="G7" s="161"/>
      <c r="H7" s="161"/>
      <c r="I7" s="161"/>
      <c r="J7" s="158" t="s">
        <v>42</v>
      </c>
      <c r="K7" s="159"/>
      <c r="L7" s="8"/>
      <c r="V7" t="s">
        <v>17</v>
      </c>
      <c r="W7" t="s">
        <v>24</v>
      </c>
    </row>
    <row r="8" spans="1:27" ht="30" customHeight="1" thickBot="1" x14ac:dyDescent="0.45">
      <c r="A8" s="33" t="s">
        <v>2</v>
      </c>
      <c r="B8" s="162"/>
      <c r="C8" s="163"/>
      <c r="D8" s="163"/>
      <c r="E8" s="163"/>
      <c r="F8" s="163"/>
      <c r="G8" s="163"/>
      <c r="H8" s="163"/>
      <c r="I8" s="163"/>
      <c r="J8" s="153"/>
      <c r="K8" s="154"/>
      <c r="L8" s="8"/>
      <c r="V8" t="s">
        <v>18</v>
      </c>
      <c r="W8" t="s">
        <v>25</v>
      </c>
    </row>
    <row r="9" spans="1:27" ht="30" customHeight="1" x14ac:dyDescent="0.4">
      <c r="A9" s="173" t="s">
        <v>31</v>
      </c>
      <c r="B9" s="34" t="s">
        <v>3</v>
      </c>
      <c r="C9" s="165"/>
      <c r="D9" s="161"/>
      <c r="E9" s="161"/>
      <c r="F9" s="161"/>
      <c r="G9" s="161"/>
      <c r="H9" s="168" t="s">
        <v>4</v>
      </c>
      <c r="I9" s="168"/>
      <c r="J9" s="168"/>
      <c r="K9" s="169"/>
      <c r="L9" s="13"/>
      <c r="V9" t="s">
        <v>19</v>
      </c>
      <c r="W9" t="s">
        <v>26</v>
      </c>
    </row>
    <row r="10" spans="1:27" ht="30" customHeight="1" x14ac:dyDescent="0.4">
      <c r="A10" s="174"/>
      <c r="B10" s="35" t="s">
        <v>8</v>
      </c>
      <c r="C10" s="166"/>
      <c r="D10" s="167"/>
      <c r="E10" s="167"/>
      <c r="F10" s="167"/>
      <c r="G10" s="167"/>
      <c r="H10" s="150"/>
      <c r="I10" s="150"/>
      <c r="J10" s="150"/>
      <c r="K10" s="151"/>
      <c r="L10" s="26"/>
      <c r="M10" s="12" t="s">
        <v>43</v>
      </c>
      <c r="V10" t="s">
        <v>20</v>
      </c>
      <c r="W10" t="s">
        <v>27</v>
      </c>
    </row>
    <row r="11" spans="1:27" ht="30" customHeight="1" x14ac:dyDescent="0.4">
      <c r="A11" s="174"/>
      <c r="B11" s="36" t="s">
        <v>5</v>
      </c>
      <c r="C11" s="167"/>
      <c r="D11" s="167"/>
      <c r="E11" s="167"/>
      <c r="F11" s="179"/>
      <c r="G11" s="179"/>
      <c r="H11" s="179"/>
      <c r="I11" s="179"/>
      <c r="J11" s="179"/>
      <c r="K11" s="180"/>
      <c r="L11" s="8"/>
      <c r="M11" s="12" t="s">
        <v>14</v>
      </c>
      <c r="W11" t="s">
        <v>28</v>
      </c>
    </row>
    <row r="12" spans="1:27" ht="45" customHeight="1" x14ac:dyDescent="0.4">
      <c r="A12" s="175" t="s">
        <v>32</v>
      </c>
      <c r="B12" s="36" t="s">
        <v>10</v>
      </c>
      <c r="C12" s="177"/>
      <c r="D12" s="177"/>
      <c r="E12" s="177"/>
      <c r="F12" s="177"/>
      <c r="G12" s="177"/>
      <c r="H12" s="177"/>
      <c r="I12" s="177"/>
      <c r="J12" s="177"/>
      <c r="K12" s="178"/>
      <c r="L12" s="8"/>
      <c r="W12" t="s">
        <v>29</v>
      </c>
    </row>
    <row r="13" spans="1:27" ht="30" customHeight="1" x14ac:dyDescent="0.4">
      <c r="A13" s="175"/>
      <c r="B13" s="35" t="s">
        <v>39</v>
      </c>
      <c r="C13" s="150"/>
      <c r="D13" s="150"/>
      <c r="E13" s="150"/>
      <c r="F13" s="150"/>
      <c r="G13" s="37" t="s">
        <v>40</v>
      </c>
      <c r="H13" s="150"/>
      <c r="I13" s="150"/>
      <c r="J13" s="150"/>
      <c r="K13" s="151"/>
      <c r="L13" s="27"/>
      <c r="M13" s="12" t="s">
        <v>44</v>
      </c>
      <c r="W13" t="s">
        <v>30</v>
      </c>
    </row>
    <row r="14" spans="1:27" ht="30" customHeight="1" thickBot="1" x14ac:dyDescent="0.45">
      <c r="A14" s="176"/>
      <c r="B14" s="181" t="s">
        <v>41</v>
      </c>
      <c r="C14" s="182"/>
      <c r="D14" s="152"/>
      <c r="E14" s="153"/>
      <c r="F14" s="153"/>
      <c r="G14" s="153"/>
      <c r="H14" s="153"/>
      <c r="I14" s="153"/>
      <c r="J14" s="153"/>
      <c r="K14" s="154"/>
      <c r="L14" s="28"/>
      <c r="M14" s="12" t="s">
        <v>15</v>
      </c>
    </row>
    <row r="15" spans="1:27" ht="30" customHeight="1" thickBot="1" x14ac:dyDescent="0.45">
      <c r="A15" s="38" t="s">
        <v>33</v>
      </c>
      <c r="B15" s="186" t="s">
        <v>34</v>
      </c>
      <c r="C15" s="187"/>
      <c r="D15" s="187"/>
      <c r="E15" s="205" t="s">
        <v>119</v>
      </c>
      <c r="F15" s="205"/>
      <c r="G15" s="205"/>
      <c r="H15" s="148" t="s">
        <v>120</v>
      </c>
      <c r="I15" s="149"/>
      <c r="J15" s="149"/>
      <c r="K15" s="204"/>
      <c r="L15" s="24"/>
      <c r="M15" s="12" t="s">
        <v>124</v>
      </c>
      <c r="N15" s="16"/>
      <c r="O15" s="15"/>
      <c r="P15" s="1"/>
      <c r="Q15" s="1"/>
      <c r="R15" s="1"/>
      <c r="S15" s="1"/>
      <c r="T15" s="1"/>
      <c r="U15" s="1"/>
    </row>
    <row r="16" spans="1:27" ht="26.25" customHeight="1" x14ac:dyDescent="0.4">
      <c r="A16" s="183" t="s">
        <v>103</v>
      </c>
      <c r="B16" s="184"/>
      <c r="C16" s="184"/>
      <c r="D16" s="184"/>
      <c r="E16" s="184"/>
      <c r="F16" s="184"/>
      <c r="G16" s="184"/>
      <c r="H16" s="184"/>
      <c r="I16" s="184"/>
      <c r="J16" s="184"/>
      <c r="K16" s="185"/>
      <c r="L16" s="24"/>
      <c r="V16" s="1"/>
      <c r="W16" s="1"/>
      <c r="X16" s="1"/>
      <c r="Y16" s="1"/>
      <c r="Z16" s="1"/>
      <c r="AA16" s="1"/>
    </row>
    <row r="17" spans="1:29" x14ac:dyDescent="0.4">
      <c r="A17" s="39"/>
      <c r="B17" s="29"/>
      <c r="C17" s="29"/>
      <c r="D17" s="29"/>
      <c r="E17" s="29"/>
      <c r="F17" s="29"/>
      <c r="G17" s="29"/>
      <c r="H17" s="29"/>
      <c r="I17" s="29"/>
      <c r="J17" s="29"/>
      <c r="K17" s="40"/>
      <c r="L17" s="6"/>
      <c r="U17" s="25"/>
    </row>
    <row r="18" spans="1:29" ht="18.75" customHeight="1" x14ac:dyDescent="0.4">
      <c r="A18" s="171" t="s">
        <v>122</v>
      </c>
      <c r="B18" s="172"/>
      <c r="C18" s="172"/>
      <c r="D18" s="126"/>
      <c r="E18" s="29" t="s">
        <v>121</v>
      </c>
      <c r="F18" s="126"/>
      <c r="G18" s="29" t="s">
        <v>12</v>
      </c>
      <c r="H18" s="29"/>
      <c r="I18" s="29"/>
      <c r="J18" s="29"/>
      <c r="K18" s="40"/>
      <c r="L18" s="7"/>
      <c r="M18" s="12" t="s">
        <v>123</v>
      </c>
      <c r="S18" s="12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x14ac:dyDescent="0.4">
      <c r="A19" s="39"/>
      <c r="B19" s="29"/>
      <c r="C19" s="29"/>
      <c r="D19" s="29"/>
      <c r="E19" s="29"/>
      <c r="F19" s="29"/>
      <c r="G19" s="29"/>
      <c r="H19" s="29"/>
      <c r="I19" s="29"/>
      <c r="J19" s="29"/>
      <c r="K19" s="40"/>
      <c r="L19" s="6"/>
      <c r="S19" s="12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18.75" customHeight="1" x14ac:dyDescent="0.4">
      <c r="A20" s="39" t="s">
        <v>45</v>
      </c>
      <c r="B20" s="29"/>
      <c r="C20" s="29"/>
      <c r="D20" s="170"/>
      <c r="E20" s="170"/>
      <c r="F20" s="170"/>
      <c r="G20" s="170"/>
      <c r="H20" s="41" t="s">
        <v>9</v>
      </c>
      <c r="I20" s="29"/>
      <c r="J20" s="29"/>
      <c r="K20" s="40"/>
      <c r="L20" s="7"/>
      <c r="M20" s="12" t="s">
        <v>13</v>
      </c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6.25" customHeight="1" x14ac:dyDescent="0.4">
      <c r="A21" s="39"/>
      <c r="B21" s="29"/>
      <c r="C21" s="29"/>
      <c r="D21" s="29"/>
      <c r="E21" s="29"/>
      <c r="F21" s="29"/>
      <c r="G21" s="29"/>
      <c r="H21" s="29"/>
      <c r="I21" s="29"/>
      <c r="J21" s="29"/>
      <c r="K21" s="40"/>
      <c r="L21" s="6"/>
      <c r="S21" s="12"/>
      <c r="V21" s="25"/>
      <c r="W21" s="25"/>
      <c r="X21" s="25"/>
      <c r="Y21" s="25"/>
      <c r="Z21" s="25"/>
      <c r="AA21" s="25"/>
      <c r="AB21" s="25"/>
      <c r="AC21" s="25"/>
    </row>
    <row r="22" spans="1:29" ht="18.75" customHeight="1" x14ac:dyDescent="0.4">
      <c r="A22" s="39" t="s">
        <v>6</v>
      </c>
      <c r="B22" s="29"/>
      <c r="C22" s="29"/>
      <c r="D22" s="29"/>
      <c r="E22" s="29"/>
      <c r="F22" s="29"/>
      <c r="G22" s="29"/>
      <c r="H22" s="29"/>
      <c r="I22" s="29"/>
      <c r="J22" s="29"/>
      <c r="K22" s="40"/>
      <c r="L22" s="8"/>
    </row>
    <row r="23" spans="1:29" ht="26.25" customHeight="1" thickBot="1" x14ac:dyDescent="0.45">
      <c r="A23" s="5" t="s">
        <v>7</v>
      </c>
      <c r="B23" s="10"/>
      <c r="C23" s="10"/>
      <c r="D23" s="10"/>
      <c r="E23" s="10"/>
      <c r="F23" s="10"/>
      <c r="G23" s="10"/>
      <c r="H23" s="10"/>
      <c r="I23" s="10"/>
      <c r="J23" s="10"/>
      <c r="K23" s="11"/>
      <c r="L23" s="29"/>
    </row>
    <row r="24" spans="1:29" ht="26.25" customHeight="1" x14ac:dyDescent="0.4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</row>
    <row r="25" spans="1:29" x14ac:dyDescent="0.4">
      <c r="A25" s="1" t="s">
        <v>126</v>
      </c>
      <c r="B25" s="1"/>
      <c r="C25" s="1"/>
      <c r="D25" s="1"/>
      <c r="E25" s="1"/>
      <c r="F25" s="200"/>
      <c r="G25" s="200"/>
      <c r="H25" s="200"/>
      <c r="I25" s="200"/>
      <c r="J25" s="200"/>
      <c r="K25" s="202"/>
      <c r="L25" s="2"/>
      <c r="M25" s="12" t="s">
        <v>125</v>
      </c>
    </row>
    <row r="26" spans="1:29" x14ac:dyDescent="0.4">
      <c r="A26" s="1" t="s">
        <v>127</v>
      </c>
      <c r="B26" s="1"/>
      <c r="C26" s="1"/>
      <c r="D26" s="1"/>
      <c r="E26" s="1"/>
      <c r="F26" s="200"/>
      <c r="G26" s="206"/>
      <c r="H26" s="206"/>
      <c r="I26" s="206"/>
      <c r="J26" s="206"/>
      <c r="K26" s="206"/>
      <c r="L26" s="24"/>
    </row>
    <row r="27" spans="1:29" x14ac:dyDescent="0.4">
      <c r="A27" s="1" t="s">
        <v>89</v>
      </c>
      <c r="B27" s="1"/>
      <c r="C27" s="1"/>
      <c r="D27" s="1"/>
      <c r="E27" s="1"/>
      <c r="F27" s="200"/>
      <c r="G27" s="206"/>
      <c r="H27" s="206"/>
      <c r="I27" s="206"/>
      <c r="J27" s="206"/>
      <c r="K27" s="206"/>
      <c r="L27" s="24"/>
    </row>
    <row r="28" spans="1:29" x14ac:dyDescent="0.4">
      <c r="A28" s="1" t="s">
        <v>87</v>
      </c>
      <c r="B28" s="1"/>
      <c r="C28" s="1"/>
      <c r="D28" s="1"/>
      <c r="E28" s="1"/>
      <c r="F28" s="200"/>
      <c r="G28" s="200"/>
      <c r="H28" s="200"/>
      <c r="I28" s="200"/>
      <c r="J28" s="200"/>
      <c r="K28" s="203"/>
      <c r="L28" s="8"/>
    </row>
    <row r="29" spans="1:29" x14ac:dyDescent="0.4">
      <c r="A29" s="1" t="s">
        <v>129</v>
      </c>
      <c r="F29" s="201"/>
      <c r="G29" s="201"/>
      <c r="H29" s="201"/>
      <c r="I29" s="201"/>
      <c r="J29" s="201"/>
      <c r="K29" s="201"/>
    </row>
    <row r="30" spans="1:29" x14ac:dyDescent="0.4">
      <c r="A30" s="1" t="s">
        <v>35</v>
      </c>
      <c r="F30" s="201"/>
      <c r="G30" s="201"/>
      <c r="H30" s="201"/>
      <c r="I30" s="201"/>
      <c r="J30" s="201"/>
      <c r="K30" s="201"/>
    </row>
    <row r="31" spans="1:29" x14ac:dyDescent="0.4">
      <c r="A31" s="1" t="s">
        <v>128</v>
      </c>
      <c r="G31" s="201"/>
      <c r="H31" s="201"/>
      <c r="I31" s="201"/>
      <c r="J31" s="201"/>
      <c r="K31" s="201"/>
    </row>
    <row r="32" spans="1:29" x14ac:dyDescent="0.4">
      <c r="A32" s="1"/>
    </row>
    <row r="33" spans="1:1" x14ac:dyDescent="0.4">
      <c r="A33" s="1"/>
    </row>
    <row r="34" spans="1:1" x14ac:dyDescent="0.4">
      <c r="A34" s="1"/>
    </row>
    <row r="35" spans="1:1" x14ac:dyDescent="0.4">
      <c r="A35" s="1"/>
    </row>
    <row r="36" spans="1:1" x14ac:dyDescent="0.4">
      <c r="A36" s="1"/>
    </row>
    <row r="37" spans="1:1" x14ac:dyDescent="0.4">
      <c r="A37" s="1"/>
    </row>
  </sheetData>
  <mergeCells count="25">
    <mergeCell ref="M2:U5"/>
    <mergeCell ref="C9:G9"/>
    <mergeCell ref="C10:G10"/>
    <mergeCell ref="H9:K9"/>
    <mergeCell ref="H10:K10"/>
    <mergeCell ref="D20:G20"/>
    <mergeCell ref="A18:C18"/>
    <mergeCell ref="A9:A11"/>
    <mergeCell ref="A12:A14"/>
    <mergeCell ref="C12:K12"/>
    <mergeCell ref="C11:E11"/>
    <mergeCell ref="F11:K11"/>
    <mergeCell ref="B14:C14"/>
    <mergeCell ref="A16:K16"/>
    <mergeCell ref="B15:D15"/>
    <mergeCell ref="C13:F13"/>
    <mergeCell ref="H13:K13"/>
    <mergeCell ref="D14:K14"/>
    <mergeCell ref="B6:G6"/>
    <mergeCell ref="J7:K7"/>
    <mergeCell ref="B7:I7"/>
    <mergeCell ref="B8:I8"/>
    <mergeCell ref="J8:K8"/>
    <mergeCell ref="E15:G15"/>
    <mergeCell ref="H15:K15"/>
  </mergeCells>
  <phoneticPr fontId="1"/>
  <conditionalFormatting sqref="B6:G6">
    <cfRule type="notContainsBlanks" dxfId="25" priority="29">
      <formula>LEN(TRIM(B6))&gt;0</formula>
    </cfRule>
    <cfRule type="containsBlanks" dxfId="24" priority="30">
      <formula>LEN(TRIM(B6))=0</formula>
    </cfRule>
  </conditionalFormatting>
  <conditionalFormatting sqref="B7:I8">
    <cfRule type="notContainsBlanks" dxfId="23" priority="25">
      <formula>LEN(TRIM(B7))&gt;0</formula>
    </cfRule>
    <cfRule type="containsBlanks" dxfId="22" priority="26">
      <formula>LEN(TRIM(B7))=0</formula>
    </cfRule>
  </conditionalFormatting>
  <conditionalFormatting sqref="C11:E11">
    <cfRule type="notContainsBlanks" dxfId="21" priority="15">
      <formula>LEN(TRIM(C11))&gt;0</formula>
    </cfRule>
    <cfRule type="containsBlanks" dxfId="20" priority="16">
      <formula>LEN(TRIM(C11))=0</formula>
    </cfRule>
  </conditionalFormatting>
  <conditionalFormatting sqref="C13:F13">
    <cfRule type="notContainsBlanks" dxfId="19" priority="11">
      <formula>LEN(TRIM(C13))&gt;0</formula>
    </cfRule>
    <cfRule type="containsBlanks" dxfId="18" priority="12">
      <formula>LEN(TRIM(C13))=0</formula>
    </cfRule>
  </conditionalFormatting>
  <conditionalFormatting sqref="C9:G10">
    <cfRule type="notContainsBlanks" dxfId="17" priority="19">
      <formula>LEN(TRIM(C9))&gt;0</formula>
    </cfRule>
    <cfRule type="containsBlanks" dxfId="16" priority="20">
      <formula>LEN(TRIM(C9))=0</formula>
    </cfRule>
  </conditionalFormatting>
  <conditionalFormatting sqref="C12:K12">
    <cfRule type="notContainsBlanks" dxfId="15" priority="13">
      <formula>LEN(TRIM(C12))&gt;0</formula>
    </cfRule>
    <cfRule type="containsBlanks" dxfId="14" priority="14">
      <formula>LEN(TRIM(C12))=0</formula>
    </cfRule>
  </conditionalFormatting>
  <conditionalFormatting sqref="D18">
    <cfRule type="notContainsBlanks" dxfId="13" priority="5">
      <formula>LEN(TRIM(D18))&gt;0</formula>
    </cfRule>
    <cfRule type="containsBlanks" dxfId="12" priority="6">
      <formula>LEN(TRIM(D18))=0</formula>
    </cfRule>
  </conditionalFormatting>
  <conditionalFormatting sqref="D20:G20">
    <cfRule type="notContainsBlanks" dxfId="11" priority="3">
      <formula>LEN(TRIM(D20))&gt;0</formula>
    </cfRule>
    <cfRule type="containsBlanks" dxfId="10" priority="4">
      <formula>LEN(TRIM(D20))=0</formula>
    </cfRule>
  </conditionalFormatting>
  <conditionalFormatting sqref="D14:K14">
    <cfRule type="notContainsBlanks" dxfId="9" priority="7">
      <formula>LEN(TRIM(D14))&gt;0</formula>
    </cfRule>
    <cfRule type="containsBlanks" dxfId="8" priority="8">
      <formula>LEN(TRIM(D14))=0</formula>
    </cfRule>
  </conditionalFormatting>
  <conditionalFormatting sqref="H10:K10">
    <cfRule type="notContainsBlanks" dxfId="7" priority="17">
      <formula>LEN(TRIM(H10))&gt;0</formula>
    </cfRule>
    <cfRule type="containsBlanks" dxfId="6" priority="18">
      <formula>LEN(TRIM(H10))=0</formula>
    </cfRule>
  </conditionalFormatting>
  <conditionalFormatting sqref="H13:K13">
    <cfRule type="notContainsBlanks" dxfId="5" priority="9">
      <formula>LEN(TRIM(H13))&gt;0</formula>
    </cfRule>
    <cfRule type="containsBlanks" dxfId="4" priority="10">
      <formula>LEN(TRIM(H13))=0</formula>
    </cfRule>
  </conditionalFormatting>
  <conditionalFormatting sqref="J8:K8">
    <cfRule type="notContainsBlanks" dxfId="3" priority="23">
      <formula>LEN(TRIM(J8))&gt;0</formula>
    </cfRule>
    <cfRule type="containsBlanks" dxfId="2" priority="24">
      <formula>LEN(TRIM(J8))=0</formula>
    </cfRule>
  </conditionalFormatting>
  <conditionalFormatting sqref="F18">
    <cfRule type="notContainsBlanks" dxfId="1" priority="1">
      <formula>LEN(TRIM(F18))&gt;0</formula>
    </cfRule>
    <cfRule type="containsBlanks" dxfId="0" priority="2">
      <formula>LEN(TRIM(F18))=0</formula>
    </cfRule>
  </conditionalFormatting>
  <dataValidations count="3">
    <dataValidation showDropDown="1" showInputMessage="1" showErrorMessage="1" sqref="H6" xr:uid="{7277C222-45A8-4FF5-82C5-7C75C6FF9106}"/>
    <dataValidation type="list" allowBlank="1" showInputMessage="1" showErrorMessage="1" sqref="J8:K8" xr:uid="{76EA5AF5-7F8B-42C4-9158-9B16E6D0A1A3}">
      <formula1>$W$6:$W$13</formula1>
    </dataValidation>
    <dataValidation type="list" allowBlank="1" showInputMessage="1" showErrorMessage="1" sqref="B6:G6" xr:uid="{2B8E18BC-B25F-40CC-A93F-E86E86BD0C25}">
      <formula1>$V$6:$V$10</formula1>
    </dataValidation>
  </dataValidations>
  <printOptions horizontalCentered="1"/>
  <pageMargins left="0.39370078740157483" right="0.39370078740157483" top="0.39370078740157483" bottom="0" header="0.39370078740157483" footer="0"/>
  <pageSetup paperSize="9" scale="85" orientation="portrait" r:id="rId1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3E775-7D57-4E52-8AA3-54EA0B1A6DDD}">
  <sheetPr codeName="Sheet11">
    <tabColor rgb="FFFF66FF"/>
  </sheetPr>
  <dimension ref="A1:BA51"/>
  <sheetViews>
    <sheetView showGridLines="0" view="pageBreakPreview" topLeftCell="A17" zoomScaleNormal="100" zoomScaleSheetLayoutView="100" workbookViewId="0">
      <selection activeCell="H33" sqref="H33"/>
    </sheetView>
  </sheetViews>
  <sheetFormatPr defaultColWidth="7.625" defaultRowHeight="13.5" x14ac:dyDescent="0.4"/>
  <cols>
    <col min="1" max="1" width="3.125" style="17" customWidth="1"/>
    <col min="2" max="2" width="2.5" style="17" customWidth="1"/>
    <col min="3" max="3" width="3.125" style="17" customWidth="1"/>
    <col min="4" max="4" width="3.75" style="17" customWidth="1"/>
    <col min="5" max="8" width="3.125" style="17" customWidth="1"/>
    <col min="9" max="9" width="5.625" style="17" customWidth="1"/>
    <col min="10" max="10" width="1.5" style="17" customWidth="1"/>
    <col min="11" max="11" width="5.625" style="17" customWidth="1"/>
    <col min="12" max="12" width="1.5" style="17" customWidth="1"/>
    <col min="13" max="13" width="5.625" style="17" customWidth="1"/>
    <col min="14" max="14" width="1.5" style="17" customWidth="1"/>
    <col min="15" max="15" width="5.625" style="17" customWidth="1"/>
    <col min="16" max="16" width="1.625" style="17" customWidth="1"/>
    <col min="17" max="17" width="5.625" style="17" customWidth="1"/>
    <col min="18" max="18" width="1.5" style="17" customWidth="1"/>
    <col min="19" max="19" width="5.625" style="17" customWidth="1"/>
    <col min="20" max="20" width="1.5" style="17" customWidth="1"/>
    <col min="21" max="21" width="5.625" style="17" customWidth="1"/>
    <col min="22" max="23" width="1.875" style="17" customWidth="1"/>
    <col min="24" max="24" width="16.75" style="17" customWidth="1"/>
    <col min="25" max="25" width="5" style="17" customWidth="1"/>
    <col min="26" max="29" width="10.375" style="17" customWidth="1"/>
    <col min="30" max="34" width="7.625" style="17"/>
    <col min="35" max="35" width="8.125" style="17" bestFit="1" customWidth="1"/>
    <col min="36" max="36" width="3.125" style="17" customWidth="1"/>
    <col min="37" max="37" width="7.625" style="17"/>
    <col min="38" max="46" width="3" style="17" customWidth="1"/>
    <col min="47" max="16384" width="7.625" style="17"/>
  </cols>
  <sheetData>
    <row r="1" spans="1:53" ht="9" customHeight="1" x14ac:dyDescent="0.4">
      <c r="I1" s="197">
        <v>2</v>
      </c>
      <c r="K1" s="197">
        <v>2</v>
      </c>
      <c r="M1" s="197">
        <v>1</v>
      </c>
      <c r="O1" s="191">
        <v>0</v>
      </c>
      <c r="Q1" s="191">
        <v>8</v>
      </c>
      <c r="S1" s="191">
        <v>3</v>
      </c>
      <c r="T1" s="90"/>
      <c r="U1" s="191">
        <v>5</v>
      </c>
      <c r="V1" s="91"/>
      <c r="W1" s="90"/>
      <c r="Y1" s="92"/>
      <c r="Z1" s="92"/>
      <c r="AA1" s="92"/>
      <c r="AB1" s="92"/>
      <c r="AC1" s="92"/>
      <c r="AD1" s="92"/>
      <c r="AE1" s="92"/>
      <c r="AF1" s="92"/>
      <c r="AG1" s="92"/>
      <c r="AH1" s="92"/>
    </row>
    <row r="2" spans="1:53" ht="9" customHeight="1" thickBot="1" x14ac:dyDescent="0.45">
      <c r="A2" s="194"/>
      <c r="B2" s="194"/>
      <c r="C2" s="194"/>
      <c r="I2" s="198"/>
      <c r="K2" s="198"/>
      <c r="M2" s="198"/>
      <c r="O2" s="192"/>
      <c r="Q2" s="192"/>
      <c r="S2" s="192"/>
      <c r="U2" s="192"/>
      <c r="V2" s="91"/>
      <c r="W2" s="90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</row>
    <row r="3" spans="1:53" ht="9" customHeight="1" x14ac:dyDescent="0.4">
      <c r="A3" s="195"/>
      <c r="B3" s="195"/>
      <c r="C3" s="195"/>
      <c r="D3" s="196"/>
      <c r="E3" s="196"/>
      <c r="F3" s="196"/>
      <c r="G3" s="196"/>
      <c r="I3" s="198"/>
      <c r="K3" s="198"/>
      <c r="M3" s="198"/>
      <c r="N3" s="93"/>
      <c r="O3" s="192"/>
      <c r="Q3" s="192"/>
      <c r="S3" s="192"/>
      <c r="U3" s="192"/>
      <c r="V3" s="91"/>
      <c r="W3" s="90"/>
      <c r="X3" s="188" t="s">
        <v>116</v>
      </c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95"/>
      <c r="AM3" s="96"/>
      <c r="AN3" s="96" t="s">
        <v>105</v>
      </c>
      <c r="AO3" s="96" t="s">
        <v>105</v>
      </c>
      <c r="AP3" s="96" t="s">
        <v>105</v>
      </c>
      <c r="AQ3" s="96" t="s">
        <v>105</v>
      </c>
      <c r="AR3" s="96" t="s">
        <v>105</v>
      </c>
      <c r="AS3" s="96" t="s">
        <v>105</v>
      </c>
      <c r="AT3" s="96" t="s">
        <v>105</v>
      </c>
      <c r="AU3" s="96" t="s">
        <v>105</v>
      </c>
      <c r="AV3" s="96" t="s">
        <v>105</v>
      </c>
      <c r="AW3" s="96" t="s">
        <v>105</v>
      </c>
      <c r="AX3" s="96" t="s">
        <v>105</v>
      </c>
      <c r="BA3" s="96" t="s">
        <v>105</v>
      </c>
    </row>
    <row r="4" spans="1:53" ht="18.75" customHeight="1" thickBot="1" x14ac:dyDescent="0.45">
      <c r="A4" s="195"/>
      <c r="B4" s="195"/>
      <c r="C4" s="195"/>
      <c r="D4" s="196"/>
      <c r="E4" s="196"/>
      <c r="F4" s="196"/>
      <c r="G4" s="196"/>
      <c r="I4" s="199"/>
      <c r="K4" s="199"/>
      <c r="M4" s="199"/>
      <c r="O4" s="193"/>
      <c r="Q4" s="193"/>
      <c r="S4" s="193"/>
      <c r="U4" s="193"/>
      <c r="V4" s="91"/>
      <c r="W4" s="90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97" t="str">
        <f>IF([3]参加申込書!B5="小学生の部",1,IF([3]参加申込書!B5="大学の部",2,IF([3]参加申込書!B5="職場・一般の部",3,"")))</f>
        <v/>
      </c>
    </row>
    <row r="5" spans="1:53" ht="18.75" customHeight="1" x14ac:dyDescent="0.4">
      <c r="S5" s="90"/>
      <c r="T5" s="90"/>
      <c r="U5" s="90"/>
      <c r="V5" s="91"/>
      <c r="W5" s="90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95"/>
    </row>
    <row r="6" spans="1:53" ht="30" customHeight="1" x14ac:dyDescent="0.4">
      <c r="S6" s="90"/>
      <c r="T6" s="90"/>
      <c r="U6" s="90"/>
      <c r="V6" s="91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95"/>
    </row>
    <row r="7" spans="1:53" ht="18.75" customHeight="1" x14ac:dyDescent="0.4">
      <c r="S7" s="90"/>
      <c r="T7" s="90"/>
      <c r="U7" s="90"/>
      <c r="V7" s="91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95"/>
    </row>
    <row r="8" spans="1:53" ht="30" customHeight="1" x14ac:dyDescent="0.4">
      <c r="A8" s="98" t="s">
        <v>106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99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95"/>
    </row>
    <row r="9" spans="1:53" ht="18.75" customHeight="1" x14ac:dyDescent="0.4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99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H9" s="188"/>
      <c r="AI9" s="95"/>
    </row>
    <row r="10" spans="1:53" ht="30.75" customHeight="1" x14ac:dyDescent="0.4">
      <c r="A10" s="18"/>
      <c r="B10" s="18" t="s">
        <v>107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99"/>
      <c r="X10" s="188"/>
      <c r="Y10" s="188"/>
      <c r="Z10" s="188"/>
      <c r="AA10" s="188"/>
      <c r="AB10" s="188"/>
      <c r="AC10" s="188"/>
      <c r="AD10" s="188"/>
      <c r="AE10" s="188"/>
      <c r="AF10" s="188"/>
      <c r="AG10" s="188"/>
      <c r="AH10" s="188"/>
      <c r="AI10" s="95"/>
    </row>
    <row r="11" spans="1:53" ht="18.75" customHeight="1" x14ac:dyDescent="0.4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99"/>
      <c r="X11" s="100"/>
      <c r="Y11" s="94"/>
      <c r="Z11" s="101"/>
      <c r="AA11" s="94"/>
      <c r="AB11" s="102"/>
      <c r="AC11" s="102"/>
      <c r="AD11" s="94"/>
      <c r="AE11" s="94"/>
      <c r="AF11" s="94"/>
      <c r="AG11" s="95"/>
      <c r="AH11" s="95"/>
      <c r="AI11" s="95"/>
    </row>
    <row r="12" spans="1:53" ht="30" customHeight="1" x14ac:dyDescent="0.4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99"/>
      <c r="X12" s="103"/>
      <c r="Y12" s="101"/>
      <c r="Z12" s="101"/>
      <c r="AA12" s="94"/>
      <c r="AB12" s="94"/>
      <c r="AC12" s="94"/>
      <c r="AD12" s="103" t="str">
        <f>IF(X12="1　横浜",1,IF(X12="2　川崎",2,IF(X12="3　相模原",3,IF(X12="4　県南",4,IF(X12="5　県央",5,IF(X12="6　西湘",6,IF(X12="7　湘南",7,"")))))))</f>
        <v/>
      </c>
      <c r="AE12" s="94"/>
      <c r="AF12" s="94"/>
      <c r="AG12" s="95"/>
      <c r="AH12" s="95"/>
      <c r="AI12" s="95"/>
    </row>
    <row r="13" spans="1:53" ht="18.75" customHeight="1" x14ac:dyDescent="0.4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99"/>
      <c r="X13" s="95"/>
      <c r="Y13" s="101"/>
      <c r="Z13" s="101" t="str">
        <f>IF(AA8=2,BA4,"")</f>
        <v/>
      </c>
      <c r="AA13" s="94"/>
      <c r="AB13" s="94"/>
      <c r="AC13" s="94"/>
      <c r="AD13" s="94"/>
      <c r="AE13" s="94"/>
      <c r="AF13" s="94"/>
      <c r="AG13" s="95"/>
      <c r="AH13" s="95"/>
      <c r="AI13" s="95"/>
    </row>
    <row r="14" spans="1:53" ht="26.25" customHeight="1" x14ac:dyDescent="0.4">
      <c r="A14" s="18"/>
      <c r="B14" s="18"/>
      <c r="C14" s="18" t="s">
        <v>108</v>
      </c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99"/>
      <c r="X14" s="102"/>
      <c r="Y14" s="102"/>
      <c r="Z14" s="102"/>
      <c r="AA14" s="102"/>
      <c r="AB14" s="102"/>
      <c r="AC14" s="102"/>
      <c r="AD14" s="102"/>
      <c r="AE14" s="102"/>
      <c r="AF14" s="102"/>
      <c r="AG14" s="95"/>
      <c r="AH14" s="95"/>
      <c r="AI14" s="95"/>
    </row>
    <row r="15" spans="1:53" ht="16.5" customHeight="1" x14ac:dyDescent="0.4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99"/>
      <c r="X15" s="102"/>
      <c r="Y15" s="102"/>
      <c r="Z15" s="102"/>
      <c r="AA15" s="102"/>
      <c r="AB15" s="102"/>
      <c r="AC15" s="102"/>
      <c r="AD15" s="102"/>
      <c r="AE15" s="102"/>
      <c r="AF15" s="102"/>
      <c r="AG15" s="95"/>
      <c r="AH15" s="95"/>
      <c r="AI15" s="95"/>
    </row>
    <row r="16" spans="1:53" ht="18" customHeight="1" x14ac:dyDescent="0.4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99"/>
      <c r="X16" s="95"/>
      <c r="Y16" s="94"/>
      <c r="Z16" s="94"/>
      <c r="AA16" s="94"/>
      <c r="AB16" s="94"/>
      <c r="AC16" s="94"/>
      <c r="AD16" s="94"/>
      <c r="AE16" s="94"/>
      <c r="AF16" s="94"/>
      <c r="AG16" s="95"/>
      <c r="AH16" s="95"/>
      <c r="AI16" s="95"/>
    </row>
    <row r="17" spans="1:47" ht="18" customHeight="1" x14ac:dyDescent="0.4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99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T17" s="96"/>
      <c r="AU17" s="96"/>
    </row>
    <row r="18" spans="1:47" ht="18" customHeight="1" x14ac:dyDescent="0.4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99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</row>
    <row r="19" spans="1:47" ht="18" customHeight="1" x14ac:dyDescent="0.4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99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</row>
    <row r="20" spans="1:47" ht="7.5" customHeight="1" x14ac:dyDescent="0.4">
      <c r="V20" s="99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</row>
    <row r="21" spans="1:47" ht="18" customHeight="1" x14ac:dyDescent="0.4">
      <c r="V21" s="99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</row>
    <row r="22" spans="1:47" ht="7.5" customHeight="1" x14ac:dyDescent="0.4">
      <c r="V22" s="99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</row>
    <row r="23" spans="1:47" ht="18.75" customHeight="1" x14ac:dyDescent="0.4">
      <c r="C23" s="104" t="s">
        <v>36</v>
      </c>
      <c r="F23" s="104"/>
      <c r="I23" s="104"/>
      <c r="K23" s="104"/>
      <c r="N23" s="104"/>
      <c r="V23" s="99"/>
      <c r="X23" s="10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</row>
    <row r="24" spans="1:47" ht="7.5" customHeight="1" x14ac:dyDescent="0.4">
      <c r="V24" s="99"/>
      <c r="X24" s="189" t="s">
        <v>109</v>
      </c>
      <c r="Y24" s="189"/>
      <c r="Z24" s="189"/>
      <c r="AA24" s="189"/>
      <c r="AB24" s="189"/>
      <c r="AC24" s="189"/>
      <c r="AD24" s="189"/>
      <c r="AE24" s="189"/>
    </row>
    <row r="25" spans="1:47" ht="18.75" customHeight="1" x14ac:dyDescent="0.4">
      <c r="E25" s="106" t="s">
        <v>37</v>
      </c>
      <c r="F25" s="107">
        <f>+小ＢＦ・ＭＣ参加申込書!C11</f>
        <v>0</v>
      </c>
      <c r="G25" s="108"/>
      <c r="H25" s="108"/>
      <c r="V25" s="99"/>
      <c r="X25" s="189"/>
      <c r="Y25" s="189"/>
      <c r="Z25" s="189"/>
      <c r="AA25" s="189"/>
      <c r="AB25" s="189"/>
      <c r="AC25" s="189"/>
      <c r="AD25" s="189"/>
      <c r="AE25" s="189"/>
      <c r="AF25" s="19"/>
      <c r="AG25" s="19"/>
    </row>
    <row r="26" spans="1:47" ht="7.5" customHeight="1" x14ac:dyDescent="0.4">
      <c r="F26" s="20"/>
      <c r="V26" s="99"/>
      <c r="X26" s="189"/>
      <c r="Y26" s="189"/>
      <c r="Z26" s="189"/>
      <c r="AA26" s="189"/>
      <c r="AB26" s="189"/>
      <c r="AC26" s="189"/>
      <c r="AD26" s="189"/>
      <c r="AE26" s="189"/>
    </row>
    <row r="27" spans="1:47" ht="18.75" customHeight="1" x14ac:dyDescent="0.4">
      <c r="F27" s="109">
        <f>+小ＢＦ・ＭＣ参加申込書!C12</f>
        <v>0</v>
      </c>
      <c r="V27" s="99"/>
    </row>
    <row r="28" spans="1:47" ht="7.5" customHeight="1" x14ac:dyDescent="0.4">
      <c r="F28" s="20"/>
      <c r="V28" s="99"/>
    </row>
    <row r="29" spans="1:47" ht="18" customHeight="1" x14ac:dyDescent="0.4">
      <c r="G29" s="109">
        <f>+小ＢＦ・ＭＣ参加申込書!B8</f>
        <v>0</v>
      </c>
      <c r="V29" s="99"/>
      <c r="X29" s="189" t="s">
        <v>110</v>
      </c>
      <c r="Y29" s="189"/>
      <c r="Z29" s="189"/>
      <c r="AA29" s="189"/>
      <c r="AB29" s="189"/>
      <c r="AC29" s="189"/>
      <c r="AD29" s="189"/>
      <c r="AE29" s="189"/>
      <c r="AF29" s="189"/>
    </row>
    <row r="30" spans="1:47" ht="7.5" customHeight="1" x14ac:dyDescent="0.4">
      <c r="V30" s="99"/>
      <c r="X30" s="189"/>
      <c r="Y30" s="189"/>
      <c r="Z30" s="189"/>
      <c r="AA30" s="189"/>
      <c r="AB30" s="189"/>
      <c r="AC30" s="189"/>
      <c r="AD30" s="189"/>
      <c r="AE30" s="189"/>
      <c r="AF30" s="189"/>
      <c r="AG30" s="110"/>
    </row>
    <row r="31" spans="1:47" ht="15" customHeight="1" x14ac:dyDescent="0.4">
      <c r="G31" s="104">
        <f>+小ＢＦ・ＭＣ参加申込書!C10</f>
        <v>0</v>
      </c>
      <c r="V31" s="99"/>
      <c r="AG31" s="110"/>
    </row>
    <row r="32" spans="1:47" ht="7.5" customHeight="1" x14ac:dyDescent="0.4">
      <c r="V32" s="99"/>
      <c r="AG32" s="110"/>
    </row>
    <row r="33" spans="1:34" ht="15" customHeight="1" x14ac:dyDescent="0.4">
      <c r="F33" s="104" t="s">
        <v>111</v>
      </c>
      <c r="H33" s="111">
        <f>+小ＢＦ・ＭＣ参加申込書!C13</f>
        <v>0</v>
      </c>
      <c r="V33" s="99"/>
      <c r="AG33" s="110"/>
    </row>
    <row r="34" spans="1:34" ht="7.5" customHeight="1" x14ac:dyDescent="0.4">
      <c r="F34" s="104"/>
      <c r="H34" s="104"/>
      <c r="V34" s="99"/>
      <c r="AG34" s="110"/>
    </row>
    <row r="35" spans="1:34" ht="7.5" customHeight="1" x14ac:dyDescent="0.4">
      <c r="F35" s="22"/>
      <c r="G35" s="112"/>
      <c r="H35" s="112"/>
      <c r="I35" s="23"/>
      <c r="J35" s="23"/>
      <c r="K35" s="23"/>
      <c r="L35" s="23"/>
      <c r="M35" s="23"/>
      <c r="N35" s="23"/>
      <c r="V35" s="99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</row>
    <row r="36" spans="1:34" ht="22.5" customHeight="1" x14ac:dyDescent="0.4">
      <c r="E36" s="113" t="s">
        <v>117</v>
      </c>
      <c r="F36" s="22"/>
      <c r="G36" s="112"/>
      <c r="H36" s="112"/>
      <c r="I36" s="23"/>
      <c r="J36" s="23"/>
      <c r="K36" s="23"/>
      <c r="L36" s="23"/>
      <c r="N36" s="23"/>
      <c r="V36" s="99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</row>
    <row r="37" spans="1:34" ht="23.25" customHeight="1" x14ac:dyDescent="0.4">
      <c r="C37" s="21"/>
      <c r="D37" s="21"/>
      <c r="E37" s="114" t="s">
        <v>118</v>
      </c>
      <c r="F37" s="22"/>
      <c r="G37" s="112"/>
      <c r="H37" s="112"/>
      <c r="I37" s="23"/>
      <c r="J37" s="23"/>
      <c r="K37" s="23"/>
      <c r="L37" s="23"/>
      <c r="M37" s="115"/>
      <c r="N37" s="23"/>
      <c r="P37" s="114">
        <f>+[3]参加申込書!B5</f>
        <v>0</v>
      </c>
      <c r="V37" s="99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</row>
    <row r="38" spans="1:34" ht="15" customHeight="1" x14ac:dyDescent="0.4">
      <c r="B38" s="190" t="s">
        <v>38</v>
      </c>
      <c r="C38" s="190"/>
      <c r="D38" s="190"/>
      <c r="E38" s="116" t="s">
        <v>112</v>
      </c>
      <c r="F38" s="117"/>
      <c r="G38" s="118"/>
      <c r="H38" s="118"/>
      <c r="I38" s="23"/>
      <c r="J38" s="23"/>
      <c r="K38" s="23"/>
      <c r="L38" s="23"/>
      <c r="O38" s="17" t="str">
        <f>IF($AA$8=2,$AJ$17,"")</f>
        <v/>
      </c>
      <c r="P38" s="17" t="str">
        <f>IF($AA$8=2,$AK$17,"")</f>
        <v/>
      </c>
      <c r="V38" s="99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</row>
    <row r="39" spans="1:34" ht="15" customHeight="1" x14ac:dyDescent="0.4">
      <c r="B39" s="17" t="s">
        <v>113</v>
      </c>
      <c r="E39" s="119" t="str">
        <f>IF(AI4=3,AL7,"")</f>
        <v/>
      </c>
      <c r="G39" s="118"/>
      <c r="H39" s="118"/>
      <c r="I39" s="23"/>
      <c r="J39" s="23"/>
      <c r="K39" s="23"/>
      <c r="L39" s="23"/>
      <c r="M39" s="118"/>
      <c r="N39" s="120"/>
      <c r="V39" s="99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</row>
    <row r="40" spans="1:34" ht="15" customHeight="1" x14ac:dyDescent="0.4">
      <c r="V40" s="99"/>
      <c r="X40" s="188" t="s">
        <v>114</v>
      </c>
      <c r="Y40" s="188"/>
      <c r="Z40" s="188"/>
      <c r="AA40" s="188"/>
      <c r="AB40" s="188"/>
      <c r="AC40" s="188"/>
      <c r="AD40" s="188"/>
      <c r="AE40" s="188"/>
      <c r="AF40" s="188"/>
      <c r="AG40" s="94"/>
      <c r="AH40" s="94"/>
    </row>
    <row r="41" spans="1:34" ht="15" customHeight="1" x14ac:dyDescent="0.4">
      <c r="H41" s="21"/>
      <c r="I41" s="21"/>
      <c r="J41" s="21"/>
      <c r="K41" s="21"/>
      <c r="L41" s="21"/>
      <c r="Q41" s="21"/>
      <c r="R41" s="21"/>
      <c r="S41" s="21"/>
      <c r="T41" s="21"/>
      <c r="U41" s="21"/>
      <c r="V41" s="121"/>
      <c r="X41" s="188"/>
      <c r="Y41" s="188"/>
      <c r="Z41" s="188"/>
      <c r="AA41" s="188"/>
      <c r="AB41" s="188"/>
      <c r="AC41" s="188"/>
      <c r="AD41" s="188"/>
      <c r="AE41" s="188"/>
      <c r="AF41" s="188"/>
      <c r="AG41" s="94"/>
      <c r="AH41" s="94"/>
    </row>
    <row r="42" spans="1:34" ht="13.5" customHeight="1" x14ac:dyDescent="0.4">
      <c r="B42" s="21"/>
      <c r="C42" s="21"/>
      <c r="D42" s="21"/>
      <c r="G42" s="21"/>
      <c r="H42" s="21"/>
      <c r="I42" s="21"/>
      <c r="J42" s="21"/>
      <c r="K42" s="21"/>
      <c r="L42" s="21"/>
      <c r="P42" s="122"/>
      <c r="Q42" s="21"/>
      <c r="R42" s="21"/>
      <c r="S42" s="21"/>
      <c r="T42" s="21"/>
      <c r="U42" s="21"/>
      <c r="V42" s="121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</row>
    <row r="43" spans="1:34" ht="13.5" customHeight="1" x14ac:dyDescent="0.4">
      <c r="V43" s="99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</row>
    <row r="44" spans="1:34" ht="3.75" customHeight="1" x14ac:dyDescent="0.4">
      <c r="A44" s="123"/>
      <c r="B44" s="123"/>
      <c r="C44" s="123"/>
      <c r="D44" s="123"/>
      <c r="E44" s="123"/>
      <c r="F44" s="124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5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</row>
    <row r="45" spans="1:34" ht="13.5" customHeight="1" x14ac:dyDescent="0.4">
      <c r="E45" s="19"/>
      <c r="F45" s="21"/>
      <c r="K45" s="17" t="s">
        <v>115</v>
      </c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</row>
    <row r="46" spans="1:34" ht="13.5" customHeight="1" x14ac:dyDescent="0.4">
      <c r="E46" s="19"/>
      <c r="F46" s="21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</row>
    <row r="47" spans="1:34" ht="13.5" customHeight="1" x14ac:dyDescent="0.4">
      <c r="E47" s="19"/>
      <c r="F47" s="21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</row>
    <row r="48" spans="1:34" ht="13.5" customHeight="1" x14ac:dyDescent="0.4"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</row>
    <row r="49" spans="24:33" ht="28.5" x14ac:dyDescent="0.4">
      <c r="X49" s="94"/>
      <c r="Y49" s="94"/>
      <c r="Z49" s="94"/>
      <c r="AA49" s="94"/>
      <c r="AB49" s="94"/>
      <c r="AC49" s="94"/>
      <c r="AD49" s="94"/>
      <c r="AE49" s="94"/>
      <c r="AF49" s="94"/>
      <c r="AG49" s="94"/>
    </row>
    <row r="50" spans="24:33" ht="28.5" x14ac:dyDescent="0.4">
      <c r="X50" s="94"/>
      <c r="Y50" s="94"/>
      <c r="Z50" s="94"/>
      <c r="AA50" s="94"/>
      <c r="AB50" s="94"/>
      <c r="AC50" s="94"/>
      <c r="AD50" s="94"/>
      <c r="AE50" s="94"/>
      <c r="AF50" s="94"/>
      <c r="AG50" s="94"/>
    </row>
    <row r="51" spans="24:33" ht="28.5" x14ac:dyDescent="0.4">
      <c r="X51" s="94"/>
      <c r="Y51" s="94"/>
      <c r="Z51" s="94"/>
      <c r="AA51" s="94"/>
      <c r="AB51" s="94"/>
      <c r="AC51" s="94"/>
      <c r="AD51" s="94"/>
      <c r="AE51" s="94"/>
      <c r="AF51" s="94"/>
      <c r="AG51" s="94"/>
    </row>
  </sheetData>
  <sheetProtection selectLockedCells="1" selectUnlockedCells="1"/>
  <mergeCells count="19">
    <mergeCell ref="A2:A4"/>
    <mergeCell ref="B2:B4"/>
    <mergeCell ref="C2:C4"/>
    <mergeCell ref="D3:D4"/>
    <mergeCell ref="E3:E4"/>
    <mergeCell ref="X3:AH10"/>
    <mergeCell ref="X24:AE26"/>
    <mergeCell ref="X29:AF30"/>
    <mergeCell ref="B38:D38"/>
    <mergeCell ref="X40:AF41"/>
    <mergeCell ref="U1:U4"/>
    <mergeCell ref="F3:F4"/>
    <mergeCell ref="G3:G4"/>
    <mergeCell ref="I1:I4"/>
    <mergeCell ref="K1:K4"/>
    <mergeCell ref="M1:M4"/>
    <mergeCell ref="O1:O4"/>
    <mergeCell ref="Q1:Q4"/>
    <mergeCell ref="S1:S4"/>
  </mergeCells>
  <phoneticPr fontId="1"/>
  <pageMargins left="0" right="0" top="0.39370078740157483" bottom="0" header="0.39370078740157483" footer="0"/>
  <pageSetup paperSize="13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申込みについて</vt:lpstr>
      <vt:lpstr>小ＢＦ・ＭＣ参加申込書</vt:lpstr>
      <vt:lpstr>レターパック封筒宛先</vt:lpstr>
      <vt:lpstr>レターパック封筒宛先!Print_Area</vt:lpstr>
      <vt:lpstr>小ＢＦ・ＭＣ参加申込書!Print_Area</vt:lpstr>
      <vt:lpstr>申込みについて!Print_Area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kanasui01</dc:creator>
  <cp:lastModifiedBy>篤 三ヶ田</cp:lastModifiedBy>
  <cp:lastPrinted>2025-06-16T00:56:15Z</cp:lastPrinted>
  <dcterms:created xsi:type="dcterms:W3CDTF">2023-09-20T04:30:23Z</dcterms:created>
  <dcterms:modified xsi:type="dcterms:W3CDTF">2025-06-16T01:16:54Z</dcterms:modified>
</cp:coreProperties>
</file>